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informacje ogólne" sheetId="1" r:id="rId1"/>
    <sheet name="budynki" sheetId="2" r:id="rId2"/>
    <sheet name="elektronika " sheetId="3" r:id="rId3"/>
    <sheet name="pojazdy" sheetId="4" r:id="rId4"/>
    <sheet name="środki trwałe" sheetId="5" r:id="rId5"/>
    <sheet name="szkody" sheetId="6" r:id="rId6"/>
    <sheet name="wykaz lokalizacji" sheetId="7" r:id="rId7"/>
  </sheets>
  <definedNames>
    <definedName name="_xlnm.Print_Area" localSheetId="1">'budynki'!$A$1:$X$130</definedName>
    <definedName name="_xlnm.Print_Area" localSheetId="2">'elektronika '!$A$1:$E$258</definedName>
    <definedName name="_xlnm.Print_Area" localSheetId="0">'informacje ogólne'!$A$1:$K$24</definedName>
    <definedName name="_xlnm.Print_Area" localSheetId="3">'pojazdy'!$A$1:$W$29</definedName>
    <definedName name="_xlnm.Print_Area" localSheetId="4">'środki trwałe'!$A$1:$K$17</definedName>
  </definedNames>
  <calcPr fullCalcOnLoad="1"/>
</workbook>
</file>

<file path=xl/sharedStrings.xml><?xml version="1.0" encoding="utf-8"?>
<sst xmlns="http://schemas.openxmlformats.org/spreadsheetml/2006/main" count="2660" uniqueCount="704">
  <si>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</si>
  <si>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</si>
  <si>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</si>
  <si>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</si>
  <si>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Nazwa jednostki</t>
  </si>
  <si>
    <t>NIP</t>
  </si>
  <si>
    <t>REGON</t>
  </si>
  <si>
    <t>Liczba pracowników</t>
  </si>
  <si>
    <t>lokalizacja (adres)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</si>
  <si>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</si>
  <si>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</si>
  <si>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</si>
  <si>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</si>
  <si>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</si>
  <si>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</si>
  <si>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</si>
  <si>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Wykaz monitoringu wizyjnego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</si>
  <si>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</si>
  <si>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</si>
  <si>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</si>
  <si>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</si>
  <si>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</si>
  <si>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</si>
  <si>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</si>
  <si>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</si>
  <si>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</si>
  <si>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</si>
  <si>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</si>
  <si>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</si>
  <si>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</si>
  <si>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</si>
  <si>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</si>
  <si>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</si>
  <si>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</si>
  <si>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</si>
  <si>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1. Urząd Gminy</t>
  </si>
  <si>
    <t>NIE</t>
  </si>
  <si>
    <t>-</t>
  </si>
  <si>
    <t xml:space="preserve">Budynek </t>
  </si>
  <si>
    <t>administracja Urząd Gminy</t>
  </si>
  <si>
    <t>tak</t>
  </si>
  <si>
    <t>nie</t>
  </si>
  <si>
    <t>gaśnice,alarm</t>
  </si>
  <si>
    <t>Reńska Wieś ul.Pawłowicka 1</t>
  </si>
  <si>
    <t>murowany</t>
  </si>
  <si>
    <t>betonowe</t>
  </si>
  <si>
    <t>papa</t>
  </si>
  <si>
    <t>dobry</t>
  </si>
  <si>
    <t>dobra</t>
  </si>
  <si>
    <t>nie dotyczy</t>
  </si>
  <si>
    <t>gaśnice</t>
  </si>
  <si>
    <t>Naczysławki</t>
  </si>
  <si>
    <t>Budynek</t>
  </si>
  <si>
    <t>Długomiłowice</t>
  </si>
  <si>
    <t>Poborszów</t>
  </si>
  <si>
    <t>Reńska Wieś</t>
  </si>
  <si>
    <t>mniejszość</t>
  </si>
  <si>
    <t>Reńska Wieś ul.Raciborska 25</t>
  </si>
  <si>
    <t>dachówka</t>
  </si>
  <si>
    <t>OSP</t>
  </si>
  <si>
    <t>Gierałtowice</t>
  </si>
  <si>
    <t>Mechnica</t>
  </si>
  <si>
    <t xml:space="preserve">OSP   </t>
  </si>
  <si>
    <t>Pokrzywnica</t>
  </si>
  <si>
    <t>Większyce</t>
  </si>
  <si>
    <t>gospodarczy</t>
  </si>
  <si>
    <t>Dębowa</t>
  </si>
  <si>
    <t>Kamionka</t>
  </si>
  <si>
    <t>blacha</t>
  </si>
  <si>
    <t>OSP/LZS,świetlica</t>
  </si>
  <si>
    <t>Łężce</t>
  </si>
  <si>
    <t>dorbry</t>
  </si>
  <si>
    <t>pompownia</t>
  </si>
  <si>
    <t>Wiata</t>
  </si>
  <si>
    <t>przystanek</t>
  </si>
  <si>
    <t>metal+szkło+PCV</t>
  </si>
  <si>
    <t>segment stalowyz pełnym przeszkleniem</t>
  </si>
  <si>
    <t>Długomiłowice-Pierzchowice</t>
  </si>
  <si>
    <t>Komorno</t>
  </si>
  <si>
    <t xml:space="preserve">Poborszów </t>
  </si>
  <si>
    <t>Pociękarb</t>
  </si>
  <si>
    <t>Radziejów</t>
  </si>
  <si>
    <t>Wiekszyce</t>
  </si>
  <si>
    <t>mieszkalny</t>
  </si>
  <si>
    <t>Długomiłowice ul.Główna 57</t>
  </si>
  <si>
    <t>murowane</t>
  </si>
  <si>
    <t>drewniane</t>
  </si>
  <si>
    <t>Kamionka ul.Szkolna</t>
  </si>
  <si>
    <t>świetlica</t>
  </si>
  <si>
    <t>Pociękarb ul.Główna 25</t>
  </si>
  <si>
    <t>drewbiane</t>
  </si>
  <si>
    <t>Pokrzywnica ul.1 Maja 12</t>
  </si>
  <si>
    <t>Reńska Wieś ul.Kozielska 12</t>
  </si>
  <si>
    <t>Reńska Wieś ul.Fabryczna 3</t>
  </si>
  <si>
    <t>Wiekszyce ul.Kozielska 36</t>
  </si>
  <si>
    <t>Większyce ul.Kozielska 5</t>
  </si>
  <si>
    <t>Komorno ZS</t>
  </si>
  <si>
    <t>warsztaty szkolne</t>
  </si>
  <si>
    <t>szkoła</t>
  </si>
  <si>
    <t>sala gimnastyczna</t>
  </si>
  <si>
    <t>przedszkole</t>
  </si>
  <si>
    <t>Wiejskie centra rekreacji i sportu</t>
  </si>
  <si>
    <t>Zestaw komputerowy INTEL</t>
  </si>
  <si>
    <t xml:space="preserve"> </t>
  </si>
  <si>
    <t>edukacja</t>
  </si>
  <si>
    <t>2. Zespół Szkolno - Przedszkolny w Reńskiej Wsi</t>
  </si>
  <si>
    <t>532327781</t>
  </si>
  <si>
    <t>5. ZSP Pokrzywnica</t>
  </si>
  <si>
    <t>000097583</t>
  </si>
  <si>
    <t>6. ZS Komorno</t>
  </si>
  <si>
    <t>TAK</t>
  </si>
  <si>
    <t>5. ZS Komorno</t>
  </si>
  <si>
    <t>Czy w konstrukcji budynków występuje płyta warstwowa? (rodzaj wypełnienia)</t>
  </si>
  <si>
    <t>Tabela nr 1 - Informacje ogólne do oceny ryzyka w Gminie Reńska Wieś</t>
  </si>
  <si>
    <t>KB</t>
  </si>
  <si>
    <t>000547922</t>
  </si>
  <si>
    <t xml:space="preserve"> 7492040605</t>
  </si>
  <si>
    <t>8560Z</t>
  </si>
  <si>
    <t xml:space="preserve"> 530584150</t>
  </si>
  <si>
    <t>8510Z</t>
  </si>
  <si>
    <t>Tabela nr 3 - Wykaz sprzętu elektronicznego w Gminie Reńska Wieś</t>
  </si>
  <si>
    <t>kultura, GOK, OSP</t>
  </si>
  <si>
    <t>Tabela nr 2 - Wykaz budynków i budowli w Gminie Reńska Wieś</t>
  </si>
  <si>
    <t>O</t>
  </si>
  <si>
    <t>2. Zespół Szkolno-Przedzkolny w Reńskiej Wsi</t>
  </si>
  <si>
    <t>3. Zespół Szkół w Komornie</t>
  </si>
  <si>
    <t>4. Przedszkole Publiczne w Mechnicy</t>
  </si>
  <si>
    <t>004501696</t>
  </si>
  <si>
    <t xml:space="preserve"> pozostała pomoc społeczna bez zakwaterowania, gdzie indziej niesklasyfikowana</t>
  </si>
  <si>
    <t>9004Z</t>
  </si>
  <si>
    <t>działalność obiektów kulturalnych</t>
  </si>
  <si>
    <t>8899Z</t>
  </si>
  <si>
    <t>7. PP Mechnica</t>
  </si>
  <si>
    <t>Bytków</t>
  </si>
  <si>
    <t>Baza rekreacyjno-sportowa</t>
  </si>
  <si>
    <t>242,95/622,17</t>
  </si>
  <si>
    <t>182,89/440,40</t>
  </si>
  <si>
    <t>174,99/418,13</t>
  </si>
  <si>
    <t>ośrodek zdrowia/tylko parter</t>
  </si>
  <si>
    <t>klub/świetlica</t>
  </si>
  <si>
    <t>sala wiejska/świetlica</t>
  </si>
  <si>
    <t xml:space="preserve">Dworzec kolejowy </t>
  </si>
  <si>
    <t>Laptop LENOVO</t>
  </si>
  <si>
    <t>Zestaw komputerowy I5</t>
  </si>
  <si>
    <t>Zestaw komputerowy I3</t>
  </si>
  <si>
    <t xml:space="preserve">Prefabrykowane budynki gospodarcze - zaplecze stadionu w Reńskiej Wsi </t>
  </si>
  <si>
    <t>magazynowy</t>
  </si>
  <si>
    <t>żelbetowe monolityczne</t>
  </si>
  <si>
    <t>laptop Lenovo G50-30 80G001QBPB</t>
  </si>
  <si>
    <t>6. ZSP Pokrzywnica</t>
  </si>
  <si>
    <t>Obiekt rekreacyjno-sportowy przy szkole w Mechnicy</t>
  </si>
  <si>
    <t>8.Gminna Biblioteka Publiczna</t>
  </si>
  <si>
    <t>9. Gminny Ośrodek Kultury</t>
  </si>
  <si>
    <t>Kserokopiarka KONICA MINOLTA BIZHUB C 22D</t>
  </si>
  <si>
    <t>Drukarka  KYOCERA 2035DN</t>
  </si>
  <si>
    <t xml:space="preserve">Sprzęt nagłaśniający Ibiza Port </t>
  </si>
  <si>
    <t>Radiotelefon analogowo-cyfrowy</t>
  </si>
  <si>
    <t>projektor BENQ MS 524</t>
  </si>
  <si>
    <t>2. ZSP Reńska Wieś</t>
  </si>
  <si>
    <t>Tabela nr 3</t>
  </si>
  <si>
    <t>GRUPY ŚRODKÓW TRWAŁYCH I INNYCH</t>
  </si>
  <si>
    <t>Urząd Gminy</t>
  </si>
  <si>
    <t>Gminna Biblioteka Publiczna</t>
  </si>
  <si>
    <t>Gminny Ośrodek Pomocy Społecznej</t>
  </si>
  <si>
    <t>Gminny Ośrodek Kultury</t>
  </si>
  <si>
    <t>Zespół Szkół w Komornie</t>
  </si>
  <si>
    <t>Zespół Szkolno-Przedszkolny w Pokrzywnicy</t>
  </si>
  <si>
    <t>Przedszkole Publiczne w Mechnicy</t>
  </si>
  <si>
    <t>Zespół Szkolno - Przedszkolny w Reńskiej Wsi</t>
  </si>
  <si>
    <t>Zespół Szkolno - Przedszkolny Większyce</t>
  </si>
  <si>
    <t>Zespół Gimnazjalno-Szkolny w Długomiłowicach</t>
  </si>
  <si>
    <t>Grupa III</t>
  </si>
  <si>
    <t>Grupa V</t>
  </si>
  <si>
    <t>grupa 014 (zbiory biblioteczne)</t>
  </si>
  <si>
    <t>Razem</t>
  </si>
  <si>
    <t>mienie będące w posiadaniu (użytkowane) na podstawie umów najmu, dzierżawy, użytkowania, leasingu lub umów pokrewnych</t>
  </si>
  <si>
    <t xml:space="preserve">suma ubezpieczenia </t>
  </si>
  <si>
    <t>ul. Pawłowicka 1
 47-208 Reńska Wieś</t>
  </si>
  <si>
    <t>ul. Raciborska 27
47-208 Reńska Wieś</t>
  </si>
  <si>
    <t>Komorno
ul. Harcerska 81 
47-214 Poborszów</t>
  </si>
  <si>
    <t>Gmina Reńska Wieś</t>
  </si>
  <si>
    <t>ul. Młyńska 40
Mechnica, 
47-214 Poborszów</t>
  </si>
  <si>
    <t>ul. Raciborska 27 
47-208 Reńska Wieś</t>
  </si>
  <si>
    <t>ul. Pawłowicka 1 
47-208 Reńska Wieś</t>
  </si>
  <si>
    <t>ul. Szkolna 4
Większyce 
47-208 Reńska Wieś</t>
  </si>
  <si>
    <t>ul. Parkowa 8 Długomiłowice
47-208 Reńska Wieś</t>
  </si>
  <si>
    <t>10. Gminny Ośrodek Pomocy Społecznej</t>
  </si>
  <si>
    <t>8520Z</t>
  </si>
  <si>
    <t>Zestaw komputerowy  I3 - szt 2</t>
  </si>
  <si>
    <t xml:space="preserve">nie </t>
  </si>
  <si>
    <t>Większyce ul. Głogowska</t>
  </si>
  <si>
    <t>Wiaty szt.2</t>
  </si>
  <si>
    <t>ochrona przed deszczem</t>
  </si>
  <si>
    <t>Mechnica - boisko sportowe</t>
  </si>
  <si>
    <t>Gierałtowice  ul.Główna 5</t>
  </si>
  <si>
    <t xml:space="preserve">blachodachówka  </t>
  </si>
  <si>
    <t>Gierałtowice ul. Strażaków 13</t>
  </si>
  <si>
    <t>Gierałtowice u.. Główna 14</t>
  </si>
  <si>
    <t>2016 (przebudowa i wyodrębnienie kilku lokali) 266 638,00</t>
  </si>
  <si>
    <t>Kompleks sportowy ORLIK+plac zabaw+szatnia</t>
  </si>
  <si>
    <t>szatnia</t>
  </si>
  <si>
    <t>betonowy</t>
  </si>
  <si>
    <t>stropodach</t>
  </si>
  <si>
    <t>kaplica cmentarna</t>
  </si>
  <si>
    <t>Rzeźba</t>
  </si>
  <si>
    <t xml:space="preserve">Rzeźba św. Jana Nepomucena </t>
  </si>
  <si>
    <t>czy jest to budynek zabytkowy, podlegający nadzorowi konserwatora zabytków?</t>
  </si>
  <si>
    <t>informacja o przeprowadzonycfh remontach i modernizacji budynków starszych niż 50 lat (data remontu, czego dotyczył remont wielkośc poniesionych nakładów na remont)</t>
  </si>
  <si>
    <t>Ilość kondygnacji</t>
  </si>
  <si>
    <t>czy budynek jest podpiwniczony</t>
  </si>
  <si>
    <t>czy jest wyposażony w windę?</t>
  </si>
  <si>
    <t>Śt</t>
  </si>
  <si>
    <t>Mienie będące w posiadaniu (użytkowane) na podstawie umów najmu, dzierżawy, użytkowania, leasingu lub umów pokrewnych</t>
  </si>
  <si>
    <t>komputer kpl. NTT Business WA800W</t>
  </si>
  <si>
    <t>Ministerstwo Pracy i Polityki Społecznej (Karta Dużej rodziny)</t>
  </si>
  <si>
    <t>urządzenie wielofunkcyjne kpl. Model Samsung SL-M2875ND</t>
  </si>
  <si>
    <t>zasilacz awaryjny</t>
  </si>
  <si>
    <t>zestaw komputerowy z oprogramowaniem - kpl.2</t>
  </si>
  <si>
    <t>Skarb Państwa- Minister Spraw Wewnętrznych ("pl.ID")</t>
  </si>
  <si>
    <t xml:space="preserve">               -   zł </t>
  </si>
  <si>
    <t>projektor BENQ MS 527</t>
  </si>
  <si>
    <t>telewizor SAMSUNG UE 49K5500</t>
  </si>
  <si>
    <t>laptopy LENOVO 110-15ACL 13szt.</t>
  </si>
  <si>
    <t>Rodzaj wartości ( O- odtworzeniowa, KB-księgowa brutto)</t>
  </si>
  <si>
    <t>Trybuna Dwurzędowa z Siedziskami</t>
  </si>
  <si>
    <t>PLAC ZABAW</t>
  </si>
  <si>
    <t xml:space="preserve">Liczba uczniów/ wychowanków/ pensjonariuszy </t>
  </si>
  <si>
    <t>Czy od 1997 r. wystąpiło w jednostce ryzyko powodzi?</t>
  </si>
  <si>
    <t>powierzchnia użytkowa (w m²)</t>
  </si>
  <si>
    <t>Tabela nr 5</t>
  </si>
  <si>
    <t>Kserokopiarka KYOCERA 2040 DN</t>
  </si>
  <si>
    <t>Rejestrator HVR Dahua - 1 szt</t>
  </si>
  <si>
    <t>Kamera HDCVI Dahua - 3 szt</t>
  </si>
  <si>
    <t>Kamera HDCVI Dahua - 1 szt</t>
  </si>
  <si>
    <t>Projektor ACER</t>
  </si>
  <si>
    <t>Laptop EccoPC Notebook 15</t>
  </si>
  <si>
    <t>Zestawy komputerowy - 2 (EccoPc Desktop)</t>
  </si>
  <si>
    <t>pśt</t>
  </si>
  <si>
    <t>Drukarka KYOCERA P2235 DN</t>
  </si>
  <si>
    <t xml:space="preserve">Skaner PLUSTEK </t>
  </si>
  <si>
    <t>Urządzenie wielofunkcyjne KONICA MINOLTA BIZHUB 223</t>
  </si>
  <si>
    <t>Zestaw komputerowy I3/1TB/8GB/WIN10/E</t>
  </si>
  <si>
    <t>Drukarka KYOCERA P 3045DN</t>
  </si>
  <si>
    <t xml:space="preserve">Urządzenie wielofunkcyjne KYOCERA FS-6530 </t>
  </si>
  <si>
    <t xml:space="preserve">tak </t>
  </si>
  <si>
    <t>Większyce - boisko sportowe</t>
  </si>
  <si>
    <t>Reńska Wieś - obok boiska</t>
  </si>
  <si>
    <t>Komorno - ul. Harcerska</t>
  </si>
  <si>
    <t>mieszkalno-usługowy</t>
  </si>
  <si>
    <t>Długomiłowice ul. Dworcowa</t>
  </si>
  <si>
    <t>bardzodobry</t>
  </si>
  <si>
    <t>zły</t>
  </si>
  <si>
    <t>Budynek NR 1</t>
  </si>
  <si>
    <t>Budynek NR 2</t>
  </si>
  <si>
    <t>Komputer Pro A310 [Z002] AMD Ryzen 3</t>
  </si>
  <si>
    <t>Interaktywny monitor dotykowy MAC Z18</t>
  </si>
  <si>
    <t>Tablica interaktywna MAC ZZ6</t>
  </si>
  <si>
    <t>Monitor PHILIPS LED 27 276E9QJAB/00</t>
  </si>
  <si>
    <t>Photon + Tablet Cavion 10</t>
  </si>
  <si>
    <t>photon + tablet Cavion 10''</t>
  </si>
  <si>
    <t xml:space="preserve">Makeblock - Robot mBot Ranger </t>
  </si>
  <si>
    <t>laptopy LENOVO 320-15AST - 14 szt.</t>
  </si>
  <si>
    <t>Boisko wielofunkcyjne</t>
  </si>
  <si>
    <t>Projektor Ricoh PJ S2240</t>
  </si>
  <si>
    <t>Projektor EPSON EB-520 Z1 - 2 szt.</t>
  </si>
  <si>
    <t>Komputer HP 290 G1 MT wraz z oprogramowaniem + monitor LG 21,5"</t>
  </si>
  <si>
    <t>Robot Photon +Tablet Cavion 10''</t>
  </si>
  <si>
    <r>
      <t xml:space="preserve">Grupa IV   </t>
    </r>
    <r>
      <rPr>
        <b/>
        <sz val="10"/>
        <rFont val="Arial"/>
        <family val="2"/>
      </rPr>
      <t>(bez sprzętów elektronicznych wykazanych w tabeli nr 2)</t>
    </r>
  </si>
  <si>
    <r>
      <t xml:space="preserve">Grupa VI    </t>
    </r>
    <r>
      <rPr>
        <b/>
        <sz val="10"/>
        <rFont val="Arial"/>
        <family val="2"/>
      </rPr>
      <t xml:space="preserve"> 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</si>
  <si>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</si>
  <si>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10"/>
        <rFont val="Arial"/>
        <family val="2"/>
      </rPr>
      <t>(bez sprzętów elektronicznych wykazanych w tabeli nr 2)</t>
    </r>
  </si>
  <si>
    <r>
      <t xml:space="preserve">grupa 013 (pozostałe środki trwałe, środki niskocenne)  - </t>
    </r>
    <r>
      <rPr>
        <b/>
        <sz val="10"/>
        <rFont val="Arial"/>
        <family val="2"/>
      </rPr>
      <t>bez sprzętów elektronicznych wykazanych w tabeli nr 2</t>
    </r>
  </si>
  <si>
    <t>TABLET R3 V4QBB1881315484</t>
  </si>
  <si>
    <t>lipiec-sierpień 2019, remont pokrycia dachowego, 151 500,00 zł</t>
  </si>
  <si>
    <t xml:space="preserve">gaśnice, hydranty, odgromy, alarm
</t>
  </si>
  <si>
    <t>gaśnice, hydranty</t>
  </si>
  <si>
    <t>Laptop Kiano Elegance 13.3 360 z oprogr.</t>
  </si>
  <si>
    <t>Laptop LENOVO 330-15ARR</t>
  </si>
  <si>
    <t>Robot Photon + Tablet 7" + mata</t>
  </si>
  <si>
    <t>1. Zespół Szkolno-Przedszkolny w Pokrzywnicy</t>
  </si>
  <si>
    <t>Rejestrator IP do 8 kamer (wewnątrz)</t>
  </si>
  <si>
    <t>Dysk twardy do rejestratora (wewnątrz)</t>
  </si>
  <si>
    <t>Kamera kolorowa IP - 6 szt.</t>
  </si>
  <si>
    <t>Kabel zasilajacy + arot</t>
  </si>
  <si>
    <t xml:space="preserve">drukarka   </t>
  </si>
  <si>
    <t>po rewitalizacji</t>
  </si>
  <si>
    <t>Budynek (pustostan)</t>
  </si>
  <si>
    <t>Dworzec kolejowy (pustostan)</t>
  </si>
  <si>
    <t>Klub SENIOR +</t>
  </si>
  <si>
    <t>Podium teleskopowe</t>
  </si>
  <si>
    <t>scena</t>
  </si>
  <si>
    <t>Razem:</t>
  </si>
  <si>
    <t>Drukarka Kyocera P 2235D</t>
  </si>
  <si>
    <t>Zestaw komputerowy I5 z mpnitorem LCD Philips 24</t>
  </si>
  <si>
    <t>Drukarka Kyocera P2235 DN/I</t>
  </si>
  <si>
    <t>Monitor LCD Philips 27"</t>
  </si>
  <si>
    <t xml:space="preserve">Drukarka Epson </t>
  </si>
  <si>
    <t>Zestaw nagłośnieniowy JBL Partybox</t>
  </si>
  <si>
    <t>Reńska Wieś ul. Reński Koniec</t>
  </si>
  <si>
    <t>Sprzęt nagłaśniający Behringer B212D</t>
  </si>
  <si>
    <t>Tablet Huawei T3- 15 sztuk</t>
  </si>
  <si>
    <t>Radiotelefon bazowy Motorola DM4600e</t>
  </si>
  <si>
    <t>Radiotelefon DP 4600E</t>
  </si>
  <si>
    <t>Długomiłowice, ul. Parkowa 8</t>
  </si>
  <si>
    <t xml:space="preserve">podtopienia spowodowane ulewnymi deszczami w 2014 </t>
  </si>
  <si>
    <t>Mikroskop  stereoskopowy</t>
  </si>
  <si>
    <t>Słuchawki kostne do tereapii słuchowej FORBRAIN</t>
  </si>
  <si>
    <t>ul. Szkolna 14 A
Pokrzywnica 
47-208 Reńska Wieś</t>
  </si>
  <si>
    <t>bardzo dobra</t>
  </si>
  <si>
    <t>ul. Reński Koniec 2
47-208 Reńska Wieś</t>
  </si>
  <si>
    <t>Adres</t>
  </si>
  <si>
    <t>Tabela nr 4 - Wykaz pojazdów w Gminie Reńska Wieś</t>
  </si>
  <si>
    <t>Dane pojazdów/ pojazdów wolnobieżnych</t>
  </si>
  <si>
    <t>Do oferty należy wliczyć trzy roczne okresy ubezpieczenia.</t>
  </si>
  <si>
    <t>Ryzyka podlegające ubezpieczeniu w danym pojeździe (wybrane ryzyka zaznaczone X)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</si>
  <si>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</si>
  <si>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</si>
  <si>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</si>
  <si>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</si>
  <si>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</si>
  <si>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</si>
  <si>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</si>
  <si>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</si>
  <si>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</si>
  <si>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 
(KG)</t>
  </si>
  <si>
    <t>Dopuszczalna masa całkowita
(KG)</t>
  </si>
  <si>
    <t>Czy pojazd służy do nauki jazdy? (TAK/NIE)</t>
  </si>
  <si>
    <t>Użytkownik</t>
  </si>
  <si>
    <t>Suma ubezpieczenia (wartość pojazdu z VAT)</t>
  </si>
  <si>
    <t>Okres ubezpieczenia OC i NW</t>
  </si>
  <si>
    <t>Okres ubezpieczenia AC i KR</t>
  </si>
  <si>
    <t>Od</t>
  </si>
  <si>
    <t>Do</t>
  </si>
  <si>
    <t>OC</t>
  </si>
  <si>
    <t>NW</t>
  </si>
  <si>
    <t>AC/KR</t>
  </si>
  <si>
    <t>ASS</t>
  </si>
  <si>
    <t xml:space="preserve">JELCZ   004 </t>
  </si>
  <si>
    <t>GCB4,0/8</t>
  </si>
  <si>
    <t>SUJ004M00L0020010</t>
  </si>
  <si>
    <t>OK46356</t>
  </si>
  <si>
    <t>specjalny pożarniczy</t>
  </si>
  <si>
    <t>04.05.1990</t>
  </si>
  <si>
    <t>OSP MECHNICA -K</t>
  </si>
  <si>
    <t>x</t>
  </si>
  <si>
    <t>JELCZ 008            /STAR 244</t>
  </si>
  <si>
    <t>GCB2,5/8</t>
  </si>
  <si>
    <t>OPF131D</t>
  </si>
  <si>
    <t>15.09.1986</t>
  </si>
  <si>
    <t>OSP DŁUGOMIŁOWICE</t>
  </si>
  <si>
    <t>JELCZ 007</t>
  </si>
  <si>
    <t xml:space="preserve">GCB2,5/8 </t>
  </si>
  <si>
    <t>SUS0244ASW0012689</t>
  </si>
  <si>
    <t>OEW8775</t>
  </si>
  <si>
    <t>21.12.1998</t>
  </si>
  <si>
    <t xml:space="preserve">OSP POBORSZÓW </t>
  </si>
  <si>
    <t>JELCZ 004</t>
  </si>
  <si>
    <t>GCB4,5/8</t>
  </si>
  <si>
    <t>SUS0244AS0016696</t>
  </si>
  <si>
    <t>OK01173</t>
  </si>
  <si>
    <t>23.05.1988</t>
  </si>
  <si>
    <t xml:space="preserve">NIE </t>
  </si>
  <si>
    <t xml:space="preserve">OSP REŃSKA WIEŚ </t>
  </si>
  <si>
    <t>STAR 200</t>
  </si>
  <si>
    <t>Skrzynia</t>
  </si>
  <si>
    <t>A2000240494</t>
  </si>
  <si>
    <t>OK55524</t>
  </si>
  <si>
    <t>20.06.1985</t>
  </si>
  <si>
    <t xml:space="preserve">FS-LUBLIN </t>
  </si>
  <si>
    <t>SUL33522110071482</t>
  </si>
  <si>
    <t>OK07900</t>
  </si>
  <si>
    <t>09.11.2001</t>
  </si>
  <si>
    <t>OSP ŁĘŻCE</t>
  </si>
  <si>
    <t>FSO POLONEZ Truck</t>
  </si>
  <si>
    <t>SUPB16CEJWN063639</t>
  </si>
  <si>
    <t>ODS1536</t>
  </si>
  <si>
    <t>02.12.1998</t>
  </si>
  <si>
    <t>OSP RESKA WIEŚ</t>
  </si>
  <si>
    <t>DAIMLER-BENZ</t>
  </si>
  <si>
    <t>WDB67408015239195</t>
  </si>
  <si>
    <t>OK67136</t>
  </si>
  <si>
    <t>29.08.1986</t>
  </si>
  <si>
    <t>OSP MECHNICA-KAMIONKA</t>
  </si>
  <si>
    <t>STEYR</t>
  </si>
  <si>
    <t>690.170/L38/4X4</t>
  </si>
  <si>
    <t>OK69998</t>
  </si>
  <si>
    <t>30.06.1986</t>
  </si>
  <si>
    <t>OSP GIERAŁTOWICE</t>
  </si>
  <si>
    <t>Przyczepa lekka</t>
  </si>
  <si>
    <t>SAM</t>
  </si>
  <si>
    <t>BB 1500450</t>
  </si>
  <si>
    <t>OK 0159P</t>
  </si>
  <si>
    <t>przyczepa</t>
  </si>
  <si>
    <t>450 KG</t>
  </si>
  <si>
    <t>OSP POKRZYWNICA</t>
  </si>
  <si>
    <t>MAN/Stolarczyk</t>
  </si>
  <si>
    <t>18.340</t>
  </si>
  <si>
    <t>WMAN38ZZ2HY365390</t>
  </si>
  <si>
    <t>OK87009</t>
  </si>
  <si>
    <t>11.10.2017</t>
  </si>
  <si>
    <t>OSP WIĘKSZYCE</t>
  </si>
  <si>
    <t>11.10.2021</t>
  </si>
  <si>
    <t>Ford</t>
  </si>
  <si>
    <t>Transit</t>
  </si>
  <si>
    <t>WFONXXTTFN8B84401</t>
  </si>
  <si>
    <t>OK 89331</t>
  </si>
  <si>
    <t>06-03-2008</t>
  </si>
  <si>
    <t>VW TRANSPORTER</t>
  </si>
  <si>
    <t>1.9TD</t>
  </si>
  <si>
    <t>WY2ZZZ70ZWX007172</t>
  </si>
  <si>
    <t>ODN0564</t>
  </si>
  <si>
    <t>Samochód osobowy</t>
  </si>
  <si>
    <t>01.10.1997</t>
  </si>
  <si>
    <t>URZĄD GMINY REŃSKA WIEŚ</t>
  </si>
  <si>
    <t>VOLVO</t>
  </si>
  <si>
    <t>FL</t>
  </si>
  <si>
    <t>YV2T0Y1B0JZ121111</t>
  </si>
  <si>
    <t>OK91998</t>
  </si>
  <si>
    <t>16-09-2018</t>
  </si>
  <si>
    <t>OSP w Mechnicy - Kamionka</t>
  </si>
  <si>
    <t xml:space="preserve">STEMA </t>
  </si>
  <si>
    <t>M b6075</t>
  </si>
  <si>
    <t>WSEB075B57G800135</t>
  </si>
  <si>
    <t>OK 1230P</t>
  </si>
  <si>
    <t xml:space="preserve">przyczepa </t>
  </si>
  <si>
    <t>28.08.2007</t>
  </si>
  <si>
    <t>JOHN DEERE</t>
  </si>
  <si>
    <t>X155R</t>
  </si>
  <si>
    <t>Seria 1GXX1455BHEE059244</t>
  </si>
  <si>
    <t>BRAK</t>
  </si>
  <si>
    <t>kosiarka samojezdna</t>
  </si>
  <si>
    <t>LZS INTER Mechnica</t>
  </si>
  <si>
    <t>Traktorek CTH 126</t>
  </si>
  <si>
    <t>Seria 041811D003929</t>
  </si>
  <si>
    <t>kosiarka traktorek</t>
  </si>
  <si>
    <t>LZS Łężce</t>
  </si>
  <si>
    <t xml:space="preserve">Traktorek z koszem </t>
  </si>
  <si>
    <t>P185107 HRB</t>
  </si>
  <si>
    <t>Seria 120508C001059</t>
  </si>
  <si>
    <t>kosiarka traktorek z koszem</t>
  </si>
  <si>
    <t>LKS Większyce</t>
  </si>
  <si>
    <t>2. Zespół Szkół w Komornie</t>
  </si>
  <si>
    <t>URSUS</t>
  </si>
  <si>
    <t>M 235</t>
  </si>
  <si>
    <t>OPT 167S</t>
  </si>
  <si>
    <t>Ciągnik rolniczy</t>
  </si>
  <si>
    <t xml:space="preserve">01.07.1983 </t>
  </si>
  <si>
    <t>OPT 168S</t>
  </si>
  <si>
    <t>01-07-1983</t>
  </si>
  <si>
    <t>BSS</t>
  </si>
  <si>
    <t>P93SH</t>
  </si>
  <si>
    <t>OPU 112P</t>
  </si>
  <si>
    <t>przyczepa specjalistyczna</t>
  </si>
  <si>
    <t>05.01.1983</t>
  </si>
  <si>
    <t>OPH8974</t>
  </si>
  <si>
    <t>05-02-1989</t>
  </si>
  <si>
    <t xml:space="preserve">Budżet </t>
  </si>
  <si>
    <t>Ubezpieczony</t>
  </si>
  <si>
    <t>Ryzyko</t>
  </si>
  <si>
    <t>Data Szkody</t>
  </si>
  <si>
    <t>Opis szkody</t>
  </si>
  <si>
    <t>Data decyzji</t>
  </si>
  <si>
    <t>Wypłata</t>
  </si>
  <si>
    <t>OC ogólne</t>
  </si>
  <si>
    <t>Szyby</t>
  </si>
  <si>
    <t>Mienie od ognia i innych zdarzeń</t>
  </si>
  <si>
    <t>Pęknięcie szyby w sali gimnastycznej - przyczyna powstania szkody nie jest znana</t>
  </si>
  <si>
    <t>Wybicie szyby w wiacie stadionowej wskutek silnego wiatru.</t>
  </si>
  <si>
    <t>Stłuczenie lustra drogowego wskutek działania silnego wiatru</t>
  </si>
  <si>
    <t>Elektronika</t>
  </si>
  <si>
    <t>Uszkodzenie dysku twardego w serwerowni.</t>
  </si>
  <si>
    <t>Uszkodzenie znaków drogowych wskutek silnego wiatru.</t>
  </si>
  <si>
    <t>Uszkodzenie mienia gminnego wskutek bardzo silnego wiatru</t>
  </si>
  <si>
    <t>Uszkodzenie mienia wskutek bardzo silnego wiatru</t>
  </si>
  <si>
    <t>uszkodzenie znaków drogowych w wniku silnego wiatru.</t>
  </si>
  <si>
    <t>Uszkodzenie dwóch ławek oraz pomieszczenie gospodarcze przy wiacie rekreacyjnej – zerwany gont papowy wskutek działania bardzo silnego wiatru</t>
  </si>
  <si>
    <t>Uszkodzenie zadszenia przystanku.</t>
  </si>
  <si>
    <t>Uszkodzenie - złamanie słupka znaku drogowego w wyniku silnego wiatru.</t>
  </si>
  <si>
    <t>Uszkodzenie mienia wskutek bardzo silnego wiatru.</t>
  </si>
  <si>
    <t>Uszkodzenie ogrodzenia oraz słupków w piłko-chwytach wskutek bardzo silnego wiatru.</t>
  </si>
  <si>
    <t>Uszkodzenie dachu budynku szkoły wskutek silnego i porywistego wiatru.</t>
  </si>
  <si>
    <t>Uszkodzenie (zerwanie) docieplenia ściany frontowej budynku szkoły wskutek działania silnego wiatru</t>
  </si>
  <si>
    <t>Uszkodzenie szyby w oknie klasy.</t>
  </si>
  <si>
    <t>Uszkodzenie pojazdu na drodze w wyniku wjechania w wyrwę w nawierzchni jezdni.</t>
  </si>
  <si>
    <t>Uszkodzenie skrzydła drzwi wejściowych do budynku wraz z szybą wskutek silnego wiatru (huragan)</t>
  </si>
  <si>
    <t>Uszkodzenie ogrodzenia przepompowni ścieków wskutek silnego wiatru.</t>
  </si>
  <si>
    <t>Uszkodzenie fragmentu konstrukcji stropu oraz zniszczenie słupków międzyokiennych w oknach na strychu w wyniku pożaru powstałego w mieszkaniu lokatora.</t>
  </si>
  <si>
    <t>Uszkodzenie - złamanie trzech słupków oznakowania drogowego  pionowego w wyniku aktu wandalizmu.</t>
  </si>
  <si>
    <t>Zerwanie dachu z bydynku warsztatów szkolnych wskutek huraganu.</t>
  </si>
  <si>
    <t>Wybicie trzech szyb w wiacie przystankowej</t>
  </si>
  <si>
    <t>Uszkodzenie mienia wskutek bardzo silnego wiatru.Lokalizacje: Reńska Wieś: budynek komunalny ul.Pawłowicka 6, budynek komunalny ul. Raciborska 25, Szkoła ul. Raciborska 27, Wiejskie Centrum Sportu i Rekreacji ul. Opolska 7, Gminny Ośrodek Kultury ul. Reński koniec 2, Kompleks Orlik ul. Opolska 7, znaki drogowe na
sportowej-2szt.</t>
  </si>
  <si>
    <t>REGON 531412987</t>
  </si>
  <si>
    <t>NIP 7492089126</t>
  </si>
  <si>
    <t>8520Z 8560Z 8510Z</t>
  </si>
  <si>
    <t>działalność wspomagająca edukację, szkoły podstawowe, wychowanie przedszkolne</t>
  </si>
  <si>
    <t>2012/2013 gruntowny remont</t>
  </si>
  <si>
    <t>2019 gruntowny remont</t>
  </si>
  <si>
    <t xml:space="preserve">nie dotyczy </t>
  </si>
  <si>
    <t>Urządzenie KONICA MINOLTA 223</t>
  </si>
  <si>
    <t>telewizor LG 50''</t>
  </si>
  <si>
    <t>Telewizor - 2 szt.</t>
  </si>
  <si>
    <t>Tablet - 3 szt.</t>
  </si>
  <si>
    <t>Głośnik Bluetooth - 3 szt.</t>
  </si>
  <si>
    <t>Laptop HP 250 G7 - 5 szt. po 1 700 zł (Projekt Zdalna Szkoła)</t>
  </si>
  <si>
    <t>Laptop HP 255 G7 - 9 szt. po 1 800 zł (Projekt Zdalna Szkoła)</t>
  </si>
  <si>
    <t>PROJEKTOR BENQ MS 527</t>
  </si>
  <si>
    <t>Laptop HP 250 G7 - 18 szt. po 1 700 zł (Projekt Zdalna Szkoła)</t>
  </si>
  <si>
    <t>Laptop HP 255 G7 - 2 szt. po 1 800 zł (Projekt Zdalna Szkoła)</t>
  </si>
  <si>
    <t>Zespół Szkolno-Przedszkolny w Długomiłowicach</t>
  </si>
  <si>
    <t>jednostka oświatowa</t>
  </si>
  <si>
    <t xml:space="preserve">GAŚNICE,  HYDRANTY, ALARM, </t>
  </si>
  <si>
    <t>PRZEBUDOWA BIEŻNI PRZY SZKOLE .08.2016 -09.2016; PRZEBUDOWA BOISKA ZE SZTUCZNEJ  NAWIERZCHNI 07.2016- 08.2016; WYMIANA DRZWI WEJŚCIOWYCH ORAZ DRZWI Z SALI GIMNASTYCZNEJ 11.2016 WARTOŚĆ  10.862,90; WYMIANA STOLARKI OKIENNEJ W SALI GIMNASTYCZNEJ 11.2015 WARTOŚC 74 109,96; MALOWANIE SALI GIMNASTYCZNEJ  08.2017 - WARTOŚC 15 200, 00 ZL; MONTAZ SYSTEMU SYGNALIZACJI WŁAMANIA I NAPADU 08.08..2017; MONTAŻ OD STRONY  WEWNĘTRZENJ BUDYNKU ALUMINIOWYCH DRZWI WEJŚCIIOWYCH DO PRZEDSZKOLA - WARTOŚĆ 8047,84 ZŁ- 29.08.2019; WYMIANA WKŁADÓW 2 KOMOROWYCH W OKNACH 08.2018</t>
  </si>
  <si>
    <t>Telewizor Manta</t>
  </si>
  <si>
    <t>Projektor EPSON EB-X27 Z1</t>
  </si>
  <si>
    <t>Telewizor Blaupunkt 39 UZYW</t>
  </si>
  <si>
    <t>Interaktywna podłoga FunFloor EDU</t>
  </si>
  <si>
    <t>Monitor interaktywny Returnstar IQ Touch serii K</t>
  </si>
  <si>
    <t>Głośnik bluetooth (3 szt.)</t>
  </si>
  <si>
    <t>Tablet (3 szt.)</t>
  </si>
  <si>
    <t>Komputer Dell 780 Desktop 250 GB Intel</t>
  </si>
  <si>
    <t>Monitor interaktywny myBoard TE XP55</t>
  </si>
  <si>
    <t>pralka BOSCH WAN 2006MPL</t>
  </si>
  <si>
    <t>Telewizor (2 szt.)</t>
  </si>
  <si>
    <t>Laptop HP 255 - 7 szt. po  1 800 zł  (Projekt Zdalna Szkoła)</t>
  </si>
  <si>
    <t>Laptop HP 255 G7 - 7 szt. po 1 800 zł (Projekt Zdalna Szkoła)</t>
  </si>
  <si>
    <t>Laptop HP 250 G7 - 12 szt. po 1 700 zł (Projekt Zdalna Szkoła)</t>
  </si>
  <si>
    <t>placówka oświatowa - technikum</t>
  </si>
  <si>
    <t>8532A</t>
  </si>
  <si>
    <t>gaśnice,alarm w sekretariacie i gabinecie dyrektora</t>
  </si>
  <si>
    <t>08.02.2021</t>
  </si>
  <si>
    <t>07.02.2024</t>
  </si>
  <si>
    <t>01.01.2021</t>
  </si>
  <si>
    <t>31.12.2023</t>
  </si>
  <si>
    <t>19.02.2021</t>
  </si>
  <si>
    <t>18.02.2024</t>
  </si>
  <si>
    <t>wychowanie przedszkolne</t>
  </si>
  <si>
    <t>tablet</t>
  </si>
  <si>
    <t>Monitor LCD BENQ 22''</t>
  </si>
  <si>
    <t>Drukarka KYOCERA 2135N</t>
  </si>
  <si>
    <t>Zestaw komp./13/4CB/WIN10/1TB</t>
  </si>
  <si>
    <t>Zestaw komp. 15/BGB/240/WIN10/OFFICE</t>
  </si>
  <si>
    <t>Monitor LCD Philips 24''</t>
  </si>
  <si>
    <t>Drukarka KYOCERA P 2235 DN</t>
  </si>
  <si>
    <t>Zestaw komp. 4GB/SSD256/WIN10</t>
  </si>
  <si>
    <t>Zestaw komp. 15/8GBRAM/240 GBSSD/WIN</t>
  </si>
  <si>
    <t>Monitor LCD Philips 22''</t>
  </si>
  <si>
    <t>lampa UV-C -komplet - umowa użyczenia</t>
  </si>
  <si>
    <t>Gminna Biblioteka Publiczna w Reńskiej Wsi</t>
  </si>
  <si>
    <t>9251A</t>
  </si>
  <si>
    <t>działalność bibliotek publicznych</t>
  </si>
  <si>
    <t>KSEROKOPIARKA BIZHUB</t>
  </si>
  <si>
    <t>TELEWIZOR - 2 szt.</t>
  </si>
  <si>
    <t>Oczyszczacz ELEKTROLUX</t>
  </si>
  <si>
    <t>Oczyszczacz powietrza SHARP</t>
  </si>
  <si>
    <t>WYKAZ WSZYSTKICH LOKALIZACJI, W KTÓRYCH PROWADZONA JEST DZIAŁALNOŚĆ ORAZ LOKALIZACJI, GDZIE ZNAJDUJE SIĘ MIENIE NALEŻĄCE DO PAŃSTWA JEDNOSTKI (nie wykazane w tabeli dotyczacej budynków i budowli)</t>
  </si>
  <si>
    <t>Lokalizacja (adres)</t>
  </si>
  <si>
    <t>Zabezpieczenia (znane zabezpieczenia p-poż i przeciw kradzieżowe)</t>
  </si>
  <si>
    <t>Reńska Wieś, ul. Reński Koniec 2</t>
  </si>
  <si>
    <t>gaśnice, monitoring</t>
  </si>
  <si>
    <t>Reńska Wieś, ul. Raciborska 27</t>
  </si>
  <si>
    <t>gaśnice proszkowe, monitoring</t>
  </si>
  <si>
    <t>Tabela nr 7. Wykaz lokalizacji</t>
  </si>
  <si>
    <t>Aparat fotograficzny - CANON</t>
  </si>
  <si>
    <t>Zestaw nagłaśniający + 2 mikrofony</t>
  </si>
  <si>
    <t>Laptop DELL</t>
  </si>
  <si>
    <t>Głowica ruchoma  IGNITE 60 - 4 sztuki</t>
  </si>
  <si>
    <t>Sterownik DMX</t>
  </si>
  <si>
    <t>Laptop DELL Vostro</t>
  </si>
  <si>
    <t>Głośnik IBIZA</t>
  </si>
  <si>
    <t>84.11.Z KIEROWANIE PODSTAWOWYMI RODZAJAMI DIAŁALNOŚCI PUBLICZNEJ
84.24.Z BEZPIECZEŃSTWO PAŃSTWA, PORZĄDEK I BEZPIECZEŃSTWO PUBLICZNE
91.03.Z DZIAŁALNOŚĆ HISTORYCZNYCH MIEJSC I BUDYNKÓW ORAZ PODOBNYCH ATRAKCJI TURYSTYCZNYCH
96.03.Z POGRZEBY I DZIAŁALNOŚĆ POKREWNA
93.11.Z DZIAŁALNOŚĆ OBIEKTÓW SPORTOWYCH
84.25.Z OCHRONA PRZECIWPOŻAROWA
68.20.Z WYNAJEM I ZARZĄDZANIE NIERUCHOMOŚCIAMI WŁASNYMI LUB DZIERŻAWIONYMI
52.21.Z DZIAŁALNOŚĆ USŁUGOWA WSPOMAGAJĄCA TRANSPORT LĄDOWY
68.10.Z KUPNO I SPRZEDAŻ NIERUCHOMOŚCI NA WŁASNY RACHUNEK
37.00.Z ODPROWADZANIE I OCZYSZCZANIE ŚCIEKÓW
36.00.Z POBÓR, UZDATNIANIE I DOSTARCZANIE WODY
93.29.Z POZOSTAŁA DZIAŁALNOŚĆ ROZRYWKOWA I REKREACYJNA
85.60.Z DZIAŁALNOŚĆ WSPOMAGAJACA EDUKACJĘ
85.20.Z SZKOŁY PODSTAWOWE</t>
  </si>
  <si>
    <t xml:space="preserve">
84.11.Z 
84.24.Z 
91.03.Z 
96.03.Z 
93.11.Z 
84.25.Z 
68.20.Z 
52.21.Z 
68.10.Z 
37.00.Z 
36.00.Z 
93.29.Z 
85.60.Z 
85.20.Z 
</t>
  </si>
  <si>
    <t>projektor EPSON EB-520 Z1</t>
  </si>
  <si>
    <t>zmywarko - wypażarka  STALGAST</t>
  </si>
  <si>
    <t>ZMYWARKO - WYPAZARKA</t>
  </si>
  <si>
    <t>KSEROKOPIARKA BIZHUB 283</t>
  </si>
  <si>
    <t>komputer HP COMPAQ 8100</t>
  </si>
  <si>
    <t>laptopy LENOVO 100-15IBD</t>
  </si>
  <si>
    <t>laptop</t>
  </si>
  <si>
    <t xml:space="preserve">TABLET LENOVO - 3 szt. </t>
  </si>
  <si>
    <t>zestaw komputerowy AMD A8/1TBI4GB</t>
  </si>
  <si>
    <t>zmywarko-wypażarka gastronomiczna STALGAST</t>
  </si>
  <si>
    <t>drukarka KYOCERA M2040 DN</t>
  </si>
  <si>
    <t>monitor interaktywny RETURN STAR IQK</t>
  </si>
  <si>
    <t>laptop HP G6 I3/128/WIONIO</t>
  </si>
  <si>
    <t>Urzadzenie wielofunkcyjne HP LASER M 125 A</t>
  </si>
  <si>
    <t>Zestaw komputerowy Intel</t>
  </si>
  <si>
    <t>Notebook DELL INSPIRON 3542-3674</t>
  </si>
  <si>
    <t>Notebook Acer Aspire</t>
  </si>
  <si>
    <t>Zestaw komputerowy I3/M</t>
  </si>
  <si>
    <t>Drukarka KYOCERA M2040DN</t>
  </si>
  <si>
    <t>16.11.2020</t>
  </si>
  <si>
    <t>15.11.2023</t>
  </si>
  <si>
    <t>15.12.2020</t>
  </si>
  <si>
    <t>14.12.2023</t>
  </si>
  <si>
    <t>07.08.2021 - OC
08.08.2021 - NNW</t>
  </si>
  <si>
    <t>06.08.2024 - OC
06.08.2024 - NNW</t>
  </si>
  <si>
    <t>27.02.2021</t>
  </si>
  <si>
    <t>26.02.2024</t>
  </si>
  <si>
    <t>19.07.2021</t>
  </si>
  <si>
    <t>18.07.2024</t>
  </si>
  <si>
    <t>10.10.2024</t>
  </si>
  <si>
    <t>12.10.2021</t>
  </si>
  <si>
    <t>11.10.2024</t>
  </si>
  <si>
    <t>25.04.2021</t>
  </si>
  <si>
    <t>24.04.2024</t>
  </si>
  <si>
    <t>01.10.2021</t>
  </si>
  <si>
    <t>30.09.2024</t>
  </si>
  <si>
    <t>19.09.2021</t>
  </si>
  <si>
    <t>18.09.2024</t>
  </si>
  <si>
    <t>28.08.2021</t>
  </si>
  <si>
    <t>27.08.2024</t>
  </si>
  <si>
    <t>29.10.2021</t>
  </si>
  <si>
    <t>28.10.2024</t>
  </si>
  <si>
    <t>klub</t>
  </si>
  <si>
    <t>Otwarta strefa aktywności Reńska Wieś przy. Ul. Kolejowej</t>
  </si>
  <si>
    <t>Otwarta strefa aktywności Długomiłowice przy. Ul. Dworcowej</t>
  </si>
  <si>
    <t>Otwarta strefa aktywności Pokrzywnica przy. Ul. Szkolnej</t>
  </si>
  <si>
    <t>Reńksa Wieś</t>
  </si>
  <si>
    <t>Reńska Wieś ul. Raciborska 23</t>
  </si>
  <si>
    <t>2016 (remont częśiowy-parter)</t>
  </si>
  <si>
    <t>inwestycja w obcym środku trwałym</t>
  </si>
  <si>
    <t>4. Zespół Szkolno-Przedszkolny w Długomiłowicach</t>
  </si>
  <si>
    <t>TABLET-3szt.</t>
  </si>
  <si>
    <t xml:space="preserve">tablet LENOVO - 1szt. </t>
  </si>
  <si>
    <t>LOFI ROBOT 6szt.</t>
  </si>
  <si>
    <t>zestaw komputerowy LOGIC z moniotorem SAMSUNG</t>
  </si>
  <si>
    <t xml:space="preserve">tablet LENOVO - 2szt. </t>
  </si>
  <si>
    <t>3. Zespół Szkolno - Przedszkolny w Większycach</t>
  </si>
  <si>
    <t>tablet SAMSUNG T580 TABA</t>
  </si>
  <si>
    <t>notebook LENOVO 110-15 IBRN 3060</t>
  </si>
  <si>
    <t>Interaktywna podłoga FunFloor EDU+mata</t>
  </si>
  <si>
    <t>multimedialna tablica informacyjna</t>
  </si>
  <si>
    <t>Komputer HP 290 G! MT wraz z oprog. + monitor LG 21,5"</t>
  </si>
  <si>
    <t>Robot Photon +Tablet 7''</t>
  </si>
  <si>
    <t>tablica interaktywna MAC Z2-2 szt.</t>
  </si>
  <si>
    <t xml:space="preserve">projektor NEC VE281 DLP </t>
  </si>
  <si>
    <t>Laptop LENOVO 330-15ARR - 2 szt</t>
  </si>
  <si>
    <t>projektor BENQ MS 535 -2 szt.</t>
  </si>
  <si>
    <t>tablica interaktywna SB M680</t>
  </si>
  <si>
    <t>laptop HP 255 G7</t>
  </si>
  <si>
    <t>laptop HP 250 G7</t>
  </si>
  <si>
    <t>telewizor</t>
  </si>
  <si>
    <t>tablet -2szt.</t>
  </si>
  <si>
    <t>laptop Lenovo 110-15IBR-3 szt.</t>
  </si>
  <si>
    <t>Projektor BENQ MS527-3 szt.</t>
  </si>
  <si>
    <t>tablica interaktywna SB M680-2 szt.</t>
  </si>
  <si>
    <t>laptop ASUS X540 - 2szt.</t>
  </si>
  <si>
    <t>Interaktywna podłoga FunFloor EDU z matą (2 szt)</t>
  </si>
  <si>
    <t>multimedialna tablica informacyjna 2szt.</t>
  </si>
  <si>
    <t>monitor interaktywny Returnstar IQ</t>
  </si>
  <si>
    <t>LAPTOP LENOVO C340 12 szt. (Projekt "Cyfrowa Gmina Reńska Wieś" - Zdalna szkoła)</t>
  </si>
  <si>
    <t>automat szorująco-zbierający VIPER As</t>
  </si>
  <si>
    <t xml:space="preserve">Radiomagnetofon PHILIPS AZ 3831 </t>
  </si>
  <si>
    <t>monitor LCD DELL 22''</t>
  </si>
  <si>
    <t>Interaktywna podłoga FunFloor EDU z matą</t>
  </si>
  <si>
    <t>zestaw nagłaśniający PORT8VHF-BT1</t>
  </si>
  <si>
    <t>MAC monitor 55'' Android</t>
  </si>
  <si>
    <t>Tablica interaktywna SM 600</t>
  </si>
  <si>
    <t>Telewizor SAMSUNG UE 40J5000</t>
  </si>
  <si>
    <t>Tablica interaktywna MAC Z2 711020</t>
  </si>
  <si>
    <t>Tablica interaktywna SB M680</t>
  </si>
  <si>
    <t>Tablica interaktywna SB M6XX</t>
  </si>
  <si>
    <t xml:space="preserve">Boisko poliuretanowe </t>
  </si>
  <si>
    <t>355m2</t>
  </si>
  <si>
    <t>6. Zespół Szkolno - Przedszkolny w Większycach</t>
  </si>
  <si>
    <t>7. Zespół Szkolno - Przedszkolny w Długomiłowicach</t>
  </si>
  <si>
    <t>tablica interaktywna SB M 680</t>
  </si>
  <si>
    <t>Projektor BENQ MS 524</t>
  </si>
  <si>
    <t>tablica interaktywna AV TT BOARD 80PRO</t>
  </si>
  <si>
    <t>projektor EPSON EB520</t>
  </si>
  <si>
    <t>urzadzenie wielofunkcyjne KONICA MINOLTA 185</t>
  </si>
  <si>
    <t>Laptop DELL N 5000 - 3 szt.</t>
  </si>
  <si>
    <t>tablica interaktywna SBM6801</t>
  </si>
  <si>
    <t>monitor SMART BOARD 65'' -4 szt.</t>
  </si>
  <si>
    <t>zestaw komputerowy I3/4GB/WIN10 -5szt.</t>
  </si>
  <si>
    <t>rejestrator 8 kanałowy</t>
  </si>
  <si>
    <t>kamera kolorowa z diodami -4szt.</t>
  </si>
  <si>
    <t>tablet graficzny HVION H610 PRO-2szt.</t>
  </si>
  <si>
    <t>Interaktywny monitor dotykowy iiYAMA prolite ''55</t>
  </si>
  <si>
    <t>Zestaw komputerowy I5/250/8GB/WIN7/19'' -18szt.</t>
  </si>
  <si>
    <t>Zestwa komputerowy I5/250/8GB/WIN7/22'' - 1szt.</t>
  </si>
  <si>
    <t>tablet LENOVO A10-30</t>
  </si>
  <si>
    <t>tablet KRUGER &amp; MATZ 1066</t>
  </si>
  <si>
    <t>terminale (do rozliczania czasu pobytu przedszkolaków)-2szt.</t>
  </si>
  <si>
    <t>Laptop LENOVO 320-15  - 2szt.</t>
  </si>
  <si>
    <t>Laptop LENOVO 100-15 IBD</t>
  </si>
  <si>
    <t xml:space="preserve">Zespół Szkolno - Przedszkolny              w Większycach </t>
  </si>
  <si>
    <t>Zespół Szkolno - Przedszkolny               w Reńskiej Wsi</t>
  </si>
  <si>
    <t>Przedszkole Publiczne                    w Mechnicy</t>
  </si>
  <si>
    <t>Zespół Szkolno-Przedszkolny                         w Pokrzywnicy</t>
  </si>
  <si>
    <t>brak danych</t>
  </si>
  <si>
    <t>OC dróg</t>
  </si>
  <si>
    <t>Tabela nr 6. Szkodowość za okres od 16.11.2017 do 09.09.2020</t>
  </si>
  <si>
    <t>długość dróg 92,053 km</t>
  </si>
  <si>
    <t xml:space="preserve">zabezpieczenia
(znane zabiezpieczenia p-poż i przeciw kradzieżowe)                                      </t>
  </si>
  <si>
    <t>Ochotnicze Straże Pożarne wraz z Młodzieżowymi Drużynami Pożarniczymi</t>
  </si>
  <si>
    <t>OSP POBORSZÓW</t>
  </si>
  <si>
    <t>OSP GIERAŁTOWICE + MDP</t>
  </si>
  <si>
    <t>OSP DŁUGOMIŁOWICE + MDP</t>
  </si>
  <si>
    <t>OSP ŁĘŻCE + MDP</t>
  </si>
  <si>
    <t>OSP WIĘKSZYCE + MDP</t>
  </si>
  <si>
    <t>OSP POKRZYWNICA + MDP</t>
  </si>
  <si>
    <t>OSP REŃSKA WIEŚ + MDP</t>
  </si>
  <si>
    <t>OSP MECHNICA - KAMIONKA + MDP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</si>
</sst>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#,##0.00000000\ &quot;zł&quot;"/>
    <numFmt numFmtId="166" formatCode="_-* #,##0.000000\ &quot;zł&quot;_-;\-* #,##0.000000\ &quot;zł&quot;_-;_-* &quot;-&quot;??\ &quot;zł&quot;_-;_-@_-"/>
    <numFmt numFmtId="167" formatCode="#,##0.00\ _z_ł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1"/>
      <color indexed="36"/>
      <name val="Calibri"/>
      <family val="2"/>
    </font>
    <font>
      <b/>
      <sz val="10"/>
      <name val="Arial CE"/>
      <family val="0"/>
    </font>
    <font>
      <i/>
      <sz val="9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1"/>
      <color rgb="FF7030A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64" fillId="0" borderId="0" xfId="0" applyFont="1" applyAlignment="1">
      <alignment wrapText="1"/>
    </xf>
    <xf numFmtId="0" fontId="14" fillId="0" borderId="11" xfId="52" applyFont="1" applyFill="1" applyBorder="1" applyAlignment="1">
      <alignment vertical="center"/>
      <protection/>
    </xf>
    <xf numFmtId="0" fontId="0" fillId="0" borderId="0" xfId="52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0" xfId="52" applyFill="1" applyAlignment="1">
      <alignment vertical="center"/>
      <protection/>
    </xf>
    <xf numFmtId="0" fontId="12" fillId="33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65" fillId="0" borderId="0" xfId="0" applyFont="1" applyFill="1" applyAlignment="1">
      <alignment/>
    </xf>
    <xf numFmtId="0" fontId="0" fillId="34" borderId="0" xfId="52" applyFont="1" applyFill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33" borderId="0" xfId="0" applyFont="1" applyFill="1" applyAlignment="1">
      <alignment/>
    </xf>
    <xf numFmtId="0" fontId="65" fillId="34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Alignment="1">
      <alignment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0" xfId="52" applyFont="1" applyFill="1" applyAlignment="1">
      <alignment vertical="center"/>
      <protection/>
    </xf>
    <xf numFmtId="0" fontId="2" fillId="34" borderId="15" xfId="52" applyFont="1" applyFill="1" applyBorder="1" applyAlignment="1">
      <alignment horizontal="center" vertical="center" wrapText="1"/>
      <protection/>
    </xf>
    <xf numFmtId="164" fontId="0" fillId="34" borderId="0" xfId="52" applyNumberFormat="1" applyFont="1" applyFill="1" applyAlignment="1">
      <alignment horizontal="center" vertical="center"/>
      <protection/>
    </xf>
    <xf numFmtId="0" fontId="0" fillId="0" borderId="16" xfId="52" applyFont="1" applyFill="1" applyBorder="1" applyAlignment="1">
      <alignment vertical="center" wrapText="1"/>
      <protection/>
    </xf>
    <xf numFmtId="0" fontId="0" fillId="0" borderId="17" xfId="52" applyFont="1" applyFill="1" applyBorder="1" applyAlignment="1">
      <alignment vertical="center" wrapText="1"/>
      <protection/>
    </xf>
    <xf numFmtId="0" fontId="0" fillId="34" borderId="17" xfId="52" applyFont="1" applyFill="1" applyBorder="1" applyAlignment="1">
      <alignment vertical="center" wrapText="1"/>
      <protection/>
    </xf>
    <xf numFmtId="0" fontId="0" fillId="0" borderId="18" xfId="52" applyFont="1" applyFill="1" applyBorder="1" applyAlignment="1">
      <alignment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34" borderId="15" xfId="52" applyNumberFormat="1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4" fontId="0" fillId="34" borderId="0" xfId="52" applyNumberFormat="1" applyFont="1" applyFill="1" applyAlignment="1">
      <alignment vertical="center"/>
      <protection/>
    </xf>
    <xf numFmtId="0" fontId="2" fillId="34" borderId="23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0" fillId="0" borderId="20" xfId="52" applyFont="1" applyFill="1" applyBorder="1" applyAlignment="1">
      <alignment horizontal="center" vertical="center" wrapText="1"/>
      <protection/>
    </xf>
    <xf numFmtId="164" fontId="2" fillId="34" borderId="13" xfId="64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164" fontId="0" fillId="0" borderId="26" xfId="64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164" fontId="2" fillId="0" borderId="14" xfId="64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64" fontId="0" fillId="0" borderId="25" xfId="64" applyNumberFormat="1" applyFont="1" applyFill="1" applyBorder="1" applyAlignment="1">
      <alignment vertical="center" wrapText="1"/>
    </xf>
    <xf numFmtId="0" fontId="0" fillId="34" borderId="18" xfId="0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vertical="center" wrapText="1"/>
    </xf>
    <xf numFmtId="164" fontId="18" fillId="0" borderId="14" xfId="0" applyNumberFormat="1" applyFont="1" applyBorder="1" applyAlignment="1">
      <alignment vertical="center" wrapText="1"/>
    </xf>
    <xf numFmtId="164" fontId="2" fillId="0" borderId="33" xfId="0" applyNumberFormat="1" applyFont="1" applyFill="1" applyBorder="1" applyAlignment="1">
      <alignment vertical="center" wrapText="1"/>
    </xf>
    <xf numFmtId="164" fontId="0" fillId="0" borderId="25" xfId="0" applyNumberFormat="1" applyFont="1" applyFill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vertical="center" wrapText="1"/>
    </xf>
    <xf numFmtId="164" fontId="2" fillId="35" borderId="35" xfId="0" applyNumberFormat="1" applyFont="1" applyFill="1" applyBorder="1" applyAlignment="1">
      <alignment vertical="center" wrapText="1"/>
    </xf>
    <xf numFmtId="164" fontId="2" fillId="35" borderId="26" xfId="0" applyNumberFormat="1" applyFont="1" applyFill="1" applyBorder="1" applyAlignment="1">
      <alignment vertical="center" wrapText="1"/>
    </xf>
    <xf numFmtId="164" fontId="2" fillId="35" borderId="34" xfId="0" applyNumberFormat="1" applyFont="1" applyFill="1" applyBorder="1" applyAlignment="1">
      <alignment vertical="center" wrapText="1"/>
    </xf>
    <xf numFmtId="0" fontId="3" fillId="36" borderId="12" xfId="0" applyFont="1" applyFill="1" applyBorder="1" applyAlignment="1">
      <alignment horizontal="center" vertical="center" wrapText="1"/>
    </xf>
    <xf numFmtId="164" fontId="3" fillId="36" borderId="23" xfId="0" applyNumberFormat="1" applyFont="1" applyFill="1" applyBorder="1" applyAlignment="1">
      <alignment vertical="center" wrapText="1"/>
    </xf>
    <xf numFmtId="0" fontId="0" fillId="34" borderId="17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20" fillId="0" borderId="0" xfId="52" applyFont="1" applyFill="1" applyAlignment="1">
      <alignment horizontal="left" vertical="center"/>
      <protection/>
    </xf>
    <xf numFmtId="0" fontId="0" fillId="0" borderId="0" xfId="52" applyFont="1" applyFill="1" applyAlignment="1">
      <alignment vertical="center"/>
      <protection/>
    </xf>
    <xf numFmtId="167" fontId="0" fillId="0" borderId="0" xfId="52" applyNumberFormat="1" applyFont="1" applyFill="1" applyAlignment="1">
      <alignment horizontal="center" vertical="center" wrapText="1"/>
      <protection/>
    </xf>
    <xf numFmtId="0" fontId="0" fillId="0" borderId="0" xfId="52" applyFont="1" applyFill="1" applyAlignment="1">
      <alignment horizontal="center" vertical="center"/>
      <protection/>
    </xf>
    <xf numFmtId="0" fontId="21" fillId="0" borderId="0" xfId="52" applyFont="1" applyFill="1" applyBorder="1" applyAlignment="1">
      <alignment horizontal="right" vertical="center"/>
      <protection/>
    </xf>
    <xf numFmtId="0" fontId="47" fillId="0" borderId="0" xfId="56">
      <alignment/>
      <protection/>
    </xf>
    <xf numFmtId="14" fontId="47" fillId="0" borderId="10" xfId="56" applyNumberFormat="1" applyBorder="1" applyAlignment="1">
      <alignment horizontal="center" vertical="center" wrapText="1"/>
      <protection/>
    </xf>
    <xf numFmtId="14" fontId="59" fillId="37" borderId="10" xfId="56" applyNumberFormat="1" applyFont="1" applyFill="1" applyBorder="1" applyAlignment="1">
      <alignment horizontal="center" vertical="center" wrapText="1"/>
      <protection/>
    </xf>
    <xf numFmtId="0" fontId="59" fillId="0" borderId="10" xfId="56" applyFont="1" applyBorder="1" applyAlignment="1">
      <alignment horizontal="center" vertical="center" wrapText="1" shrinkToFit="1"/>
      <protection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/>
    </xf>
    <xf numFmtId="164" fontId="68" fillId="34" borderId="0" xfId="52" applyNumberFormat="1" applyFont="1" applyFill="1" applyAlignment="1">
      <alignment horizontal="center" vertical="center"/>
      <protection/>
    </xf>
    <xf numFmtId="0" fontId="65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vertical="center" wrapText="1"/>
    </xf>
    <xf numFmtId="0" fontId="68" fillId="0" borderId="0" xfId="0" applyFont="1" applyBorder="1" applyAlignment="1">
      <alignment/>
    </xf>
    <xf numFmtId="0" fontId="2" fillId="0" borderId="0" xfId="52" applyFont="1" applyFill="1" applyAlignment="1">
      <alignment vertical="center"/>
      <protection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5" fillId="0" borderId="0" xfId="52" applyFont="1" applyFill="1" applyAlignment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0" fontId="65" fillId="34" borderId="0" xfId="52" applyFont="1" applyFill="1" applyAlignment="1">
      <alignment vertical="center"/>
      <protection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center" vertical="center" wrapText="1"/>
    </xf>
    <xf numFmtId="0" fontId="0" fillId="37" borderId="36" xfId="0" applyFont="1" applyFill="1" applyBorder="1" applyAlignment="1">
      <alignment horizontal="center" vertical="center" wrapText="1"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29" xfId="52" applyFont="1" applyFill="1" applyBorder="1" applyAlignment="1">
      <alignment horizontal="center" vertical="center" wrapText="1"/>
      <protection/>
    </xf>
    <xf numFmtId="0" fontId="2" fillId="0" borderId="32" xfId="52" applyFont="1" applyFill="1" applyBorder="1" applyAlignment="1">
      <alignment horizontal="center" vertical="center" wrapText="1"/>
      <protection/>
    </xf>
    <xf numFmtId="0" fontId="0" fillId="0" borderId="37" xfId="52" applyFont="1" applyFill="1" applyBorder="1" applyAlignment="1">
      <alignment horizontal="center" vertical="center" wrapText="1"/>
      <protection/>
    </xf>
    <xf numFmtId="0" fontId="0" fillId="0" borderId="38" xfId="52" applyFont="1" applyFill="1" applyBorder="1" applyAlignment="1">
      <alignment horizontal="center" vertical="center" wrapText="1"/>
      <protection/>
    </xf>
    <xf numFmtId="0" fontId="2" fillId="33" borderId="38" xfId="52" applyFont="1" applyFill="1" applyBorder="1" applyAlignment="1">
      <alignment horizontal="center" vertical="center" wrapText="1"/>
      <protection/>
    </xf>
    <xf numFmtId="14" fontId="2" fillId="0" borderId="38" xfId="52" applyNumberFormat="1" applyFont="1" applyFill="1" applyBorder="1" applyAlignment="1">
      <alignment horizontal="center" vertical="center" wrapText="1"/>
      <protection/>
    </xf>
    <xf numFmtId="0" fontId="2" fillId="0" borderId="38" xfId="52" applyFont="1" applyFill="1" applyBorder="1" applyAlignment="1">
      <alignment horizontal="center" vertical="center" wrapText="1"/>
      <protection/>
    </xf>
    <xf numFmtId="0" fontId="0" fillId="0" borderId="38" xfId="52" applyFont="1" applyFill="1" applyBorder="1" applyAlignment="1">
      <alignment vertical="center"/>
      <protection/>
    </xf>
    <xf numFmtId="0" fontId="0" fillId="0" borderId="39" xfId="52" applyFont="1" applyFill="1" applyBorder="1" applyAlignment="1">
      <alignment vertical="center"/>
      <protection/>
    </xf>
    <xf numFmtId="0" fontId="2" fillId="0" borderId="38" xfId="52" applyFont="1" applyFill="1" applyBorder="1" applyAlignment="1">
      <alignment horizontal="center" vertical="center"/>
      <protection/>
    </xf>
    <xf numFmtId="0" fontId="2" fillId="0" borderId="35" xfId="52" applyFont="1" applyFill="1" applyBorder="1" applyAlignment="1">
      <alignment horizontal="center" vertical="center"/>
      <protection/>
    </xf>
    <xf numFmtId="0" fontId="0" fillId="0" borderId="16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14" fontId="2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vertical="center"/>
      <protection/>
    </xf>
    <xf numFmtId="0" fontId="0" fillId="0" borderId="22" xfId="52" applyFont="1" applyFill="1" applyBorder="1" applyAlignment="1">
      <alignment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26" xfId="52" applyFont="1" applyFill="1" applyBorder="1" applyAlignment="1">
      <alignment horizontal="center" vertical="center"/>
      <protection/>
    </xf>
    <xf numFmtId="0" fontId="0" fillId="0" borderId="17" xfId="52" applyFont="1" applyFill="1" applyBorder="1" applyAlignment="1">
      <alignment horizontal="center" vertical="center" wrapText="1"/>
      <protection/>
    </xf>
    <xf numFmtId="3" fontId="0" fillId="0" borderId="10" xfId="52" applyNumberFormat="1" applyFont="1" applyFill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horizontal="center" vertical="center" wrapText="1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0" fillId="34" borderId="20" xfId="52" applyFont="1" applyFill="1" applyBorder="1" applyAlignment="1">
      <alignment horizontal="center" vertical="center" wrapText="1"/>
      <protection/>
    </xf>
    <xf numFmtId="14" fontId="2" fillId="34" borderId="10" xfId="52" applyNumberFormat="1" applyFont="1" applyFill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vertical="center"/>
      <protection/>
    </xf>
    <xf numFmtId="0" fontId="0" fillId="34" borderId="22" xfId="52" applyFont="1" applyFill="1" applyBorder="1" applyAlignment="1">
      <alignment vertical="center"/>
      <protection/>
    </xf>
    <xf numFmtId="0" fontId="2" fillId="34" borderId="10" xfId="52" applyFont="1" applyFill="1" applyBorder="1" applyAlignment="1">
      <alignment horizontal="center" vertical="center"/>
      <protection/>
    </xf>
    <xf numFmtId="0" fontId="2" fillId="34" borderId="26" xfId="52" applyFont="1" applyFill="1" applyBorder="1" applyAlignment="1">
      <alignment horizontal="center" vertical="center"/>
      <protection/>
    </xf>
    <xf numFmtId="0" fontId="2" fillId="33" borderId="20" xfId="52" applyFont="1" applyFill="1" applyBorder="1" applyAlignment="1">
      <alignment horizontal="center" vertical="center" wrapText="1"/>
      <protection/>
    </xf>
    <xf numFmtId="0" fontId="0" fillId="0" borderId="32" xfId="52" applyFont="1" applyFill="1" applyBorder="1" applyAlignment="1">
      <alignment horizontal="center" vertical="center" wrapText="1"/>
      <protection/>
    </xf>
    <xf numFmtId="14" fontId="2" fillId="0" borderId="32" xfId="52" applyNumberFormat="1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12" fontId="0" fillId="0" borderId="10" xfId="52" applyNumberFormat="1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14" fontId="2" fillId="0" borderId="13" xfId="52" applyNumberFormat="1" applyFont="1" applyFill="1" applyBorder="1" applyAlignment="1">
      <alignment horizontal="center" vertical="center" wrapText="1"/>
      <protection/>
    </xf>
    <xf numFmtId="11" fontId="0" fillId="0" borderId="13" xfId="52" applyNumberFormat="1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2" fillId="34" borderId="13" xfId="52" applyFont="1" applyFill="1" applyBorder="1" applyAlignment="1">
      <alignment horizontal="center" vertical="center" wrapText="1"/>
      <protection/>
    </xf>
    <xf numFmtId="14" fontId="0" fillId="0" borderId="13" xfId="52" applyNumberFormat="1" applyFont="1" applyFill="1" applyBorder="1" applyAlignment="1">
      <alignment horizontal="center" vertical="center" wrapText="1"/>
      <protection/>
    </xf>
    <xf numFmtId="164" fontId="0" fillId="0" borderId="13" xfId="52" applyNumberFormat="1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38" borderId="14" xfId="52" applyFont="1" applyFill="1" applyBorder="1" applyAlignment="1">
      <alignment horizontal="center" vertical="center" wrapText="1"/>
      <protection/>
    </xf>
    <xf numFmtId="11" fontId="0" fillId="0" borderId="10" xfId="52" applyNumberFormat="1" applyFont="1" applyFill="1" applyBorder="1" applyAlignment="1">
      <alignment horizontal="center" vertical="center" wrapText="1"/>
      <protection/>
    </xf>
    <xf numFmtId="14" fontId="0" fillId="0" borderId="10" xfId="52" applyNumberFormat="1" applyFont="1" applyFill="1" applyBorder="1" applyAlignment="1">
      <alignment horizontal="center" vertical="center" wrapText="1"/>
      <protection/>
    </xf>
    <xf numFmtId="164" fontId="2" fillId="34" borderId="10" xfId="64" applyNumberFormat="1" applyFont="1" applyFill="1" applyBorder="1" applyAlignment="1">
      <alignment horizontal="center" vertical="center" wrapText="1"/>
    </xf>
    <xf numFmtId="0" fontId="2" fillId="0" borderId="26" xfId="52" applyFont="1" applyFill="1" applyBorder="1" applyAlignment="1">
      <alignment horizontal="center" vertical="center" wrapText="1"/>
      <protection/>
    </xf>
    <xf numFmtId="0" fontId="0" fillId="0" borderId="40" xfId="52" applyFont="1" applyFill="1" applyBorder="1" applyAlignment="1">
      <alignment horizontal="center" vertical="center" wrapText="1"/>
      <protection/>
    </xf>
    <xf numFmtId="0" fontId="0" fillId="0" borderId="41" xfId="52" applyFont="1" applyFill="1" applyBorder="1" applyAlignment="1">
      <alignment horizontal="center" vertical="center" wrapText="1"/>
      <protection/>
    </xf>
    <xf numFmtId="0" fontId="2" fillId="0" borderId="41" xfId="52" applyFont="1" applyFill="1" applyBorder="1" applyAlignment="1">
      <alignment horizontal="center" vertical="center" wrapText="1"/>
      <protection/>
    </xf>
    <xf numFmtId="0" fontId="0" fillId="0" borderId="42" xfId="52" applyFont="1" applyFill="1" applyBorder="1" applyAlignment="1">
      <alignment horizontal="center" vertical="center" wrapText="1"/>
      <protection/>
    </xf>
    <xf numFmtId="0" fontId="0" fillId="0" borderId="19" xfId="52" applyFont="1" applyFill="1" applyBorder="1" applyAlignment="1">
      <alignment horizontal="center" vertical="center" wrapText="1"/>
      <protection/>
    </xf>
    <xf numFmtId="0" fontId="0" fillId="0" borderId="27" xfId="52" applyFont="1" applyFill="1" applyBorder="1" applyAlignment="1">
      <alignment horizontal="center" vertical="center" wrapText="1"/>
      <protection/>
    </xf>
    <xf numFmtId="0" fontId="2" fillId="0" borderId="27" xfId="52" applyFont="1" applyFill="1" applyBorder="1" applyAlignment="1">
      <alignment horizontal="center" vertical="center" wrapText="1"/>
      <protection/>
    </xf>
    <xf numFmtId="0" fontId="2" fillId="0" borderId="27" xfId="52" applyFont="1" applyFill="1" applyBorder="1" applyAlignment="1">
      <alignment horizontal="center" vertical="center"/>
      <protection/>
    </xf>
    <xf numFmtId="0" fontId="2" fillId="0" borderId="34" xfId="52" applyFont="1" applyFill="1" applyBorder="1" applyAlignment="1">
      <alignment horizontal="center" vertical="center"/>
      <protection/>
    </xf>
    <xf numFmtId="0" fontId="0" fillId="0" borderId="43" xfId="52" applyFont="1" applyFill="1" applyBorder="1" applyAlignment="1">
      <alignment horizontal="center" vertical="center" wrapText="1"/>
      <protection/>
    </xf>
    <xf numFmtId="0" fontId="0" fillId="0" borderId="44" xfId="52" applyFont="1" applyFill="1" applyBorder="1" applyAlignment="1">
      <alignment horizontal="center" vertical="center" wrapText="1"/>
      <protection/>
    </xf>
    <xf numFmtId="0" fontId="2" fillId="33" borderId="44" xfId="52" applyFont="1" applyFill="1" applyBorder="1" applyAlignment="1">
      <alignment horizontal="center" vertical="center" wrapText="1"/>
      <protection/>
    </xf>
    <xf numFmtId="0" fontId="0" fillId="33" borderId="44" xfId="52" applyFont="1" applyFill="1" applyBorder="1" applyAlignment="1">
      <alignment horizontal="center" vertical="center" wrapText="1"/>
      <protection/>
    </xf>
    <xf numFmtId="0" fontId="0" fillId="0" borderId="45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/>
      <protection/>
    </xf>
    <xf numFmtId="0" fontId="2" fillId="0" borderId="25" xfId="52" applyFont="1" applyFill="1" applyBorder="1" applyAlignment="1">
      <alignment horizontal="center" vertical="center"/>
      <protection/>
    </xf>
    <xf numFmtId="0" fontId="0" fillId="0" borderId="46" xfId="52" applyFont="1" applyFill="1" applyBorder="1" applyAlignment="1">
      <alignment horizontal="center" vertical="center" wrapText="1"/>
      <protection/>
    </xf>
    <xf numFmtId="0" fontId="0" fillId="0" borderId="47" xfId="52" applyFont="1" applyFill="1" applyBorder="1" applyAlignment="1">
      <alignment horizontal="center" vertical="center" wrapText="1"/>
      <protection/>
    </xf>
    <xf numFmtId="0" fontId="2" fillId="33" borderId="47" xfId="52" applyFont="1" applyFill="1" applyBorder="1" applyAlignment="1">
      <alignment horizontal="center" vertical="center" wrapText="1"/>
      <protection/>
    </xf>
    <xf numFmtId="14" fontId="0" fillId="0" borderId="47" xfId="52" applyNumberFormat="1" applyFont="1" applyFill="1" applyBorder="1" applyAlignment="1">
      <alignment horizontal="center" vertical="center" wrapText="1"/>
      <protection/>
    </xf>
    <xf numFmtId="0" fontId="0" fillId="0" borderId="48" xfId="52" applyFont="1" applyFill="1" applyBorder="1" applyAlignment="1">
      <alignment horizontal="center" vertical="center" wrapText="1"/>
      <protection/>
    </xf>
    <xf numFmtId="0" fontId="0" fillId="33" borderId="47" xfId="52" applyFont="1" applyFill="1" applyBorder="1" applyAlignment="1">
      <alignment horizontal="center" vertical="center" wrapText="1"/>
      <protection/>
    </xf>
    <xf numFmtId="0" fontId="0" fillId="0" borderId="49" xfId="52" applyFont="1" applyFill="1" applyBorder="1" applyAlignment="1">
      <alignment horizontal="center" vertical="center" wrapText="1"/>
      <protection/>
    </xf>
    <xf numFmtId="0" fontId="0" fillId="0" borderId="50" xfId="52" applyFont="1" applyFill="1" applyBorder="1" applyAlignment="1">
      <alignment horizontal="center" vertical="center" wrapText="1"/>
      <protection/>
    </xf>
    <xf numFmtId="0" fontId="2" fillId="33" borderId="50" xfId="52" applyFont="1" applyFill="1" applyBorder="1" applyAlignment="1">
      <alignment horizontal="center" vertical="center" wrapText="1"/>
      <protection/>
    </xf>
    <xf numFmtId="0" fontId="0" fillId="33" borderId="51" xfId="52" applyFont="1" applyFill="1" applyBorder="1" applyAlignment="1">
      <alignment horizontal="center" vertical="center" wrapText="1"/>
      <protection/>
    </xf>
    <xf numFmtId="0" fontId="0" fillId="0" borderId="52" xfId="52" applyFont="1" applyFill="1" applyBorder="1" applyAlignment="1">
      <alignment horizontal="center" vertical="center" wrapText="1"/>
      <protection/>
    </xf>
    <xf numFmtId="0" fontId="2" fillId="0" borderId="53" xfId="52" applyFont="1" applyFill="1" applyBorder="1" applyAlignment="1">
      <alignment horizontal="center" vertical="center" wrapText="1"/>
      <protection/>
    </xf>
    <xf numFmtId="0" fontId="2" fillId="0" borderId="28" xfId="52" applyFont="1" applyFill="1" applyBorder="1" applyAlignment="1">
      <alignment horizontal="center" vertical="center" wrapText="1"/>
      <protection/>
    </xf>
    <xf numFmtId="0" fontId="68" fillId="34" borderId="0" xfId="52" applyFont="1" applyFill="1" applyAlignment="1">
      <alignment vertical="center"/>
      <protection/>
    </xf>
    <xf numFmtId="0" fontId="5" fillId="34" borderId="0" xfId="52" applyFont="1" applyFill="1" applyAlignment="1">
      <alignment horizontal="center" vertical="center"/>
      <protection/>
    </xf>
    <xf numFmtId="0" fontId="25" fillId="0" borderId="0" xfId="52" applyFont="1" applyFill="1" applyAlignment="1">
      <alignment vertical="center"/>
      <protection/>
    </xf>
    <xf numFmtId="0" fontId="0" fillId="34" borderId="0" xfId="52" applyFont="1" applyFill="1" applyAlignment="1">
      <alignment horizontal="center" vertical="center"/>
      <protection/>
    </xf>
    <xf numFmtId="0" fontId="2" fillId="34" borderId="15" xfId="52" applyFont="1" applyFill="1" applyBorder="1" applyAlignment="1">
      <alignment horizontal="center" vertical="center" wrapText="1"/>
      <protection/>
    </xf>
    <xf numFmtId="164" fontId="0" fillId="34" borderId="20" xfId="64" applyNumberFormat="1" applyFont="1" applyFill="1" applyBorder="1" applyAlignment="1">
      <alignment horizontal="center" vertical="center"/>
    </xf>
    <xf numFmtId="164" fontId="0" fillId="34" borderId="10" xfId="64" applyNumberFormat="1" applyFont="1" applyFill="1" applyBorder="1" applyAlignment="1">
      <alignment horizontal="center" vertical="center"/>
    </xf>
    <xf numFmtId="164" fontId="0" fillId="34" borderId="13" xfId="64" applyNumberFormat="1" applyFont="1" applyFill="1" applyBorder="1" applyAlignment="1">
      <alignment horizontal="center" vertical="center"/>
    </xf>
    <xf numFmtId="164" fontId="2" fillId="34" borderId="27" xfId="64" applyNumberFormat="1" applyFont="1" applyFill="1" applyBorder="1" applyAlignment="1">
      <alignment horizontal="center" vertical="center"/>
    </xf>
    <xf numFmtId="164" fontId="0" fillId="34" borderId="0" xfId="52" applyNumberFormat="1" applyFont="1" applyFill="1" applyAlignment="1">
      <alignment horizontal="center" vertical="center"/>
      <protection/>
    </xf>
    <xf numFmtId="164" fontId="0" fillId="34" borderId="15" xfId="64" applyNumberFormat="1" applyFont="1" applyFill="1" applyBorder="1" applyAlignment="1">
      <alignment horizontal="center" vertical="center"/>
    </xf>
    <xf numFmtId="164" fontId="0" fillId="34" borderId="15" xfId="52" applyNumberFormat="1" applyFont="1" applyFill="1" applyBorder="1" applyAlignment="1">
      <alignment horizontal="center" vertical="center"/>
      <protection/>
    </xf>
    <xf numFmtId="0" fontId="0" fillId="34" borderId="0" xfId="52" applyFont="1" applyFill="1" applyAlignment="1">
      <alignment horizontal="center" vertical="center" wrapText="1"/>
      <protection/>
    </xf>
    <xf numFmtId="166" fontId="0" fillId="34" borderId="0" xfId="52" applyNumberFormat="1" applyFont="1" applyFill="1" applyAlignment="1">
      <alignment vertical="center"/>
      <protection/>
    </xf>
    <xf numFmtId="0" fontId="0" fillId="0" borderId="13" xfId="52" applyFont="1" applyFill="1" applyBorder="1" applyAlignment="1">
      <alignment vertical="center" wrapText="1"/>
      <protection/>
    </xf>
    <xf numFmtId="164" fontId="0" fillId="0" borderId="14" xfId="64" applyNumberFormat="1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164" fontId="0" fillId="0" borderId="35" xfId="64" applyNumberFormat="1" applyFont="1" applyFill="1" applyBorder="1" applyAlignment="1">
      <alignment vertical="center" wrapText="1"/>
    </xf>
    <xf numFmtId="164" fontId="2" fillId="0" borderId="34" xfId="64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/>
    </xf>
    <xf numFmtId="164" fontId="0" fillId="0" borderId="25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4" fontId="0" fillId="0" borderId="26" xfId="0" applyNumberFormat="1" applyFont="1" applyBorder="1" applyAlignment="1">
      <alignment vertical="center" wrapText="1"/>
    </xf>
    <xf numFmtId="164" fontId="11" fillId="0" borderId="26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vertical="center" wrapText="1"/>
    </xf>
    <xf numFmtId="164" fontId="0" fillId="0" borderId="14" xfId="0" applyNumberFormat="1" applyFont="1" applyFill="1" applyBorder="1" applyAlignment="1">
      <alignment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64" fontId="18" fillId="0" borderId="34" xfId="0" applyNumberFormat="1" applyFont="1" applyFill="1" applyBorder="1" applyAlignment="1">
      <alignment vertical="center" wrapText="1"/>
    </xf>
    <xf numFmtId="0" fontId="0" fillId="34" borderId="20" xfId="0" applyFont="1" applyFill="1" applyBorder="1" applyAlignment="1">
      <alignment horizontal="left" vertical="center" wrapText="1"/>
    </xf>
    <xf numFmtId="164" fontId="0" fillId="34" borderId="25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164" fontId="0" fillId="34" borderId="26" xfId="0" applyNumberFormat="1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left" vertical="center" wrapText="1"/>
    </xf>
    <xf numFmtId="164" fontId="0" fillId="34" borderId="14" xfId="0" applyNumberFormat="1" applyFont="1" applyFill="1" applyBorder="1" applyAlignment="1">
      <alignment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164" fontId="2" fillId="34" borderId="34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4" fontId="2" fillId="0" borderId="26" xfId="64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164" fontId="0" fillId="0" borderId="26" xfId="64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14" xfId="64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8" fillId="34" borderId="26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/>
    </xf>
    <xf numFmtId="0" fontId="68" fillId="34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34" borderId="29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 quotePrefix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 quotePrefix="1">
      <alignment horizontal="center" vertical="center"/>
    </xf>
    <xf numFmtId="164" fontId="0" fillId="34" borderId="25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 quotePrefix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164" fontId="0" fillId="34" borderId="26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 quotePrefix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49" fontId="0" fillId="34" borderId="27" xfId="0" applyNumberFormat="1" applyFont="1" applyFill="1" applyBorder="1" applyAlignment="1" quotePrefix="1">
      <alignment horizontal="center" vertical="center"/>
    </xf>
    <xf numFmtId="164" fontId="0" fillId="34" borderId="3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/>
    </xf>
    <xf numFmtId="0" fontId="68" fillId="34" borderId="26" xfId="0" applyFont="1" applyFill="1" applyBorder="1" applyAlignment="1">
      <alignment horizontal="center" vertical="center"/>
    </xf>
    <xf numFmtId="0" fontId="68" fillId="34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vertical="center" wrapText="1"/>
    </xf>
    <xf numFmtId="0" fontId="70" fillId="0" borderId="20" xfId="0" applyFont="1" applyFill="1" applyBorder="1" applyAlignment="1">
      <alignment horizontal="center" vertical="center" wrapText="1"/>
    </xf>
    <xf numFmtId="164" fontId="70" fillId="0" borderId="25" xfId="64" applyNumberFormat="1" applyFont="1" applyFill="1" applyBorder="1" applyAlignment="1">
      <alignment vertical="center" wrapText="1"/>
    </xf>
    <xf numFmtId="0" fontId="70" fillId="34" borderId="17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center" vertical="center" wrapText="1"/>
    </xf>
    <xf numFmtId="164" fontId="70" fillId="0" borderId="26" xfId="64" applyNumberFormat="1" applyFont="1" applyFill="1" applyBorder="1" applyAlignment="1">
      <alignment vertical="center" wrapText="1"/>
    </xf>
    <xf numFmtId="0" fontId="70" fillId="34" borderId="10" xfId="0" applyFont="1" applyFill="1" applyBorder="1" applyAlignment="1">
      <alignment vertical="center" wrapText="1"/>
    </xf>
    <xf numFmtId="0" fontId="70" fillId="34" borderId="10" xfId="0" applyFont="1" applyFill="1" applyBorder="1" applyAlignment="1">
      <alignment horizontal="center" vertical="center" wrapText="1"/>
    </xf>
    <xf numFmtId="164" fontId="70" fillId="34" borderId="26" xfId="64" applyNumberFormat="1" applyFont="1" applyFill="1" applyBorder="1" applyAlignment="1">
      <alignment vertical="center" wrapText="1"/>
    </xf>
    <xf numFmtId="0" fontId="70" fillId="34" borderId="13" xfId="0" applyFont="1" applyFill="1" applyBorder="1" applyAlignment="1">
      <alignment vertical="center" wrapText="1"/>
    </xf>
    <xf numFmtId="0" fontId="70" fillId="34" borderId="13" xfId="0" applyFont="1" applyFill="1" applyBorder="1" applyAlignment="1">
      <alignment horizontal="center" vertical="center" wrapText="1"/>
    </xf>
    <xf numFmtId="164" fontId="70" fillId="34" borderId="14" xfId="64" applyNumberFormat="1" applyFont="1" applyFill="1" applyBorder="1" applyAlignment="1">
      <alignment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164" fontId="71" fillId="0" borderId="14" xfId="0" applyNumberFormat="1" applyFont="1" applyFill="1" applyBorder="1" applyAlignment="1">
      <alignment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34" borderId="17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>
      <alignment horizontal="center" vertical="center"/>
    </xf>
    <xf numFmtId="0" fontId="70" fillId="34" borderId="10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34" borderId="20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0" fillId="0" borderId="20" xfId="52" applyFont="1" applyFill="1" applyBorder="1" applyAlignment="1">
      <alignment horizontal="center" vertical="center" wrapText="1"/>
      <protection/>
    </xf>
    <xf numFmtId="0" fontId="72" fillId="34" borderId="24" xfId="0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34" borderId="22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1" fillId="34" borderId="15" xfId="52" applyFont="1" applyFill="1" applyBorder="1" applyAlignment="1">
      <alignment horizontal="center" vertical="center" wrapText="1"/>
      <protection/>
    </xf>
    <xf numFmtId="0" fontId="71" fillId="34" borderId="0" xfId="0" applyFont="1" applyFill="1" applyBorder="1" applyAlignment="1">
      <alignment vertical="center" wrapText="1"/>
    </xf>
    <xf numFmtId="164" fontId="73" fillId="0" borderId="35" xfId="0" applyNumberFormat="1" applyFont="1" applyFill="1" applyBorder="1" applyAlignment="1">
      <alignment vertical="center" wrapText="1"/>
    </xf>
    <xf numFmtId="164" fontId="73" fillId="0" borderId="26" xfId="0" applyNumberFormat="1" applyFont="1" applyFill="1" applyBorder="1" applyAlignment="1">
      <alignment vertical="center" wrapText="1"/>
    </xf>
    <xf numFmtId="164" fontId="73" fillId="0" borderId="14" xfId="0" applyNumberFormat="1" applyFont="1" applyFill="1" applyBorder="1" applyAlignment="1">
      <alignment vertical="center" wrapText="1"/>
    </xf>
    <xf numFmtId="164" fontId="70" fillId="0" borderId="35" xfId="64" applyNumberFormat="1" applyFont="1" applyFill="1" applyBorder="1" applyAlignment="1">
      <alignment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left" vertical="center" wrapText="1"/>
    </xf>
    <xf numFmtId="164" fontId="0" fillId="34" borderId="3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0" xfId="0" applyFont="1" applyBorder="1" applyAlignment="1">
      <alignment vertical="center"/>
    </xf>
    <xf numFmtId="0" fontId="0" fillId="0" borderId="10" xfId="52" applyFont="1" applyFill="1" applyBorder="1" applyAlignment="1">
      <alignment vertical="center" wrapText="1"/>
      <protection/>
    </xf>
    <xf numFmtId="164" fontId="70" fillId="0" borderId="14" xfId="64" applyNumberFormat="1" applyFont="1" applyFill="1" applyBorder="1" applyAlignment="1">
      <alignment vertical="center" wrapText="1"/>
    </xf>
    <xf numFmtId="164" fontId="0" fillId="34" borderId="20" xfId="64" applyNumberFormat="1" applyFont="1" applyFill="1" applyBorder="1" applyAlignment="1">
      <alignment horizontal="right" vertical="center"/>
    </xf>
    <xf numFmtId="164" fontId="0" fillId="34" borderId="10" xfId="64" applyNumberFormat="1" applyFont="1" applyFill="1" applyBorder="1" applyAlignment="1">
      <alignment horizontal="right" vertical="center"/>
    </xf>
    <xf numFmtId="164" fontId="0" fillId="34" borderId="10" xfId="64" applyNumberFormat="1" applyFont="1" applyFill="1" applyBorder="1" applyAlignment="1">
      <alignment horizontal="right" vertical="center"/>
    </xf>
    <xf numFmtId="164" fontId="0" fillId="34" borderId="13" xfId="64" applyNumberFormat="1" applyFont="1" applyFill="1" applyBorder="1" applyAlignment="1">
      <alignment horizontal="right" vertical="center"/>
    </xf>
    <xf numFmtId="164" fontId="2" fillId="34" borderId="27" xfId="64" applyNumberFormat="1" applyFont="1" applyFill="1" applyBorder="1" applyAlignment="1">
      <alignment horizontal="right" vertical="center"/>
    </xf>
    <xf numFmtId="164" fontId="71" fillId="34" borderId="27" xfId="64" applyNumberFormat="1" applyFont="1" applyFill="1" applyBorder="1" applyAlignment="1">
      <alignment horizontal="right" vertical="center"/>
    </xf>
    <xf numFmtId="164" fontId="2" fillId="34" borderId="27" xfId="64" applyNumberFormat="1" applyFont="1" applyFill="1" applyBorder="1" applyAlignment="1">
      <alignment horizontal="right" vertical="center"/>
    </xf>
    <xf numFmtId="164" fontId="0" fillId="34" borderId="20" xfId="64" applyNumberFormat="1" applyFont="1" applyFill="1" applyBorder="1" applyAlignment="1">
      <alignment horizontal="right" vertical="center"/>
    </xf>
    <xf numFmtId="164" fontId="0" fillId="34" borderId="25" xfId="64" applyNumberFormat="1" applyFont="1" applyFill="1" applyBorder="1" applyAlignment="1">
      <alignment horizontal="right" vertical="center"/>
    </xf>
    <xf numFmtId="164" fontId="0" fillId="34" borderId="26" xfId="64" applyNumberFormat="1" applyFont="1" applyFill="1" applyBorder="1" applyAlignment="1">
      <alignment horizontal="right" vertical="center"/>
    </xf>
    <xf numFmtId="164" fontId="70" fillId="34" borderId="20" xfId="64" applyNumberFormat="1" applyFont="1" applyFill="1" applyBorder="1" applyAlignment="1">
      <alignment horizontal="right" vertical="center"/>
    </xf>
    <xf numFmtId="164" fontId="70" fillId="34" borderId="10" xfId="64" applyNumberFormat="1" applyFont="1" applyFill="1" applyBorder="1" applyAlignment="1">
      <alignment horizontal="right" vertical="center"/>
    </xf>
    <xf numFmtId="164" fontId="70" fillId="34" borderId="13" xfId="64" applyNumberFormat="1" applyFont="1" applyFill="1" applyBorder="1" applyAlignment="1">
      <alignment horizontal="right" vertical="center"/>
    </xf>
    <xf numFmtId="164" fontId="71" fillId="34" borderId="27" xfId="64" applyNumberFormat="1" applyFont="1" applyFill="1" applyBorder="1" applyAlignment="1">
      <alignment horizontal="right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164" fontId="0" fillId="0" borderId="33" xfId="0" applyNumberFormat="1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9" fillId="37" borderId="10" xfId="56" applyFont="1" applyFill="1" applyBorder="1" applyAlignment="1">
      <alignment horizontal="center" vertical="center" wrapText="1"/>
      <protection/>
    </xf>
    <xf numFmtId="164" fontId="30" fillId="37" borderId="10" xfId="56" applyNumberFormat="1" applyFont="1" applyFill="1" applyBorder="1" applyAlignment="1">
      <alignment horizontal="center" vertical="center" wrapText="1"/>
      <protection/>
    </xf>
    <xf numFmtId="0" fontId="47" fillId="0" borderId="10" xfId="56" applyBorder="1" applyAlignment="1">
      <alignment horizontal="center" vertical="center" wrapText="1"/>
      <protection/>
    </xf>
    <xf numFmtId="164" fontId="31" fillId="0" borderId="10" xfId="56" applyNumberFormat="1" applyFont="1" applyBorder="1" applyAlignment="1">
      <alignment horizontal="center" vertical="center" wrapText="1"/>
      <protection/>
    </xf>
    <xf numFmtId="0" fontId="47" fillId="0" borderId="10" xfId="56" applyFont="1" applyBorder="1" applyAlignment="1">
      <alignment horizontal="center" vertical="center" wrapText="1"/>
      <protection/>
    </xf>
    <xf numFmtId="164" fontId="30" fillId="0" borderId="10" xfId="56" applyNumberFormat="1" applyFont="1" applyBorder="1" applyAlignment="1">
      <alignment horizontal="center" vertical="center"/>
      <protection/>
    </xf>
    <xf numFmtId="164" fontId="71" fillId="34" borderId="28" xfId="64" applyNumberFormat="1" applyFont="1" applyFill="1" applyBorder="1" applyAlignment="1">
      <alignment horizontal="right" vertical="center"/>
    </xf>
    <xf numFmtId="164" fontId="0" fillId="34" borderId="55" xfId="52" applyNumberFormat="1" applyFont="1" applyFill="1" applyBorder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2" fillId="37" borderId="10" xfId="52" applyFont="1" applyFill="1" applyBorder="1" applyAlignment="1">
      <alignment vertical="center"/>
      <protection/>
    </xf>
    <xf numFmtId="164" fontId="2" fillId="37" borderId="10" xfId="52" applyNumberFormat="1" applyFont="1" applyFill="1" applyBorder="1" applyAlignment="1">
      <alignment vertical="center"/>
      <protection/>
    </xf>
    <xf numFmtId="164" fontId="0" fillId="0" borderId="0" xfId="0" applyNumberFormat="1" applyFont="1" applyAlignment="1">
      <alignment/>
    </xf>
    <xf numFmtId="164" fontId="0" fillId="0" borderId="0" xfId="64" applyNumberFormat="1" applyFont="1" applyFill="1" applyAlignment="1">
      <alignment horizontal="center" vertical="center" wrapText="1"/>
    </xf>
    <xf numFmtId="44" fontId="0" fillId="0" borderId="0" xfId="64" applyFont="1" applyFill="1" applyAlignment="1">
      <alignment horizontal="center" vertical="center" wrapText="1"/>
    </xf>
    <xf numFmtId="164" fontId="2" fillId="0" borderId="0" xfId="64" applyNumberFormat="1" applyFont="1" applyFill="1" applyAlignment="1">
      <alignment horizontal="center" vertical="center" wrapText="1"/>
    </xf>
    <xf numFmtId="44" fontId="2" fillId="0" borderId="0" xfId="64" applyFont="1" applyFill="1" applyAlignment="1">
      <alignment horizontal="center" vertical="center" wrapText="1"/>
    </xf>
    <xf numFmtId="164" fontId="4" fillId="0" borderId="10" xfId="64" applyNumberFormat="1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center" vertical="center" wrapText="1"/>
    </xf>
    <xf numFmtId="164" fontId="4" fillId="0" borderId="13" xfId="64" applyNumberFormat="1" applyFont="1" applyFill="1" applyBorder="1" applyAlignment="1">
      <alignment horizontal="center" vertical="center" wrapText="1"/>
    </xf>
    <xf numFmtId="44" fontId="0" fillId="0" borderId="13" xfId="64" applyFont="1" applyFill="1" applyBorder="1" applyAlignment="1">
      <alignment horizontal="center" vertical="center" wrapText="1"/>
    </xf>
    <xf numFmtId="164" fontId="2" fillId="0" borderId="13" xfId="64" applyNumberFormat="1" applyFont="1" applyFill="1" applyBorder="1" applyAlignment="1">
      <alignment horizontal="center" vertical="center" wrapText="1"/>
    </xf>
    <xf numFmtId="164" fontId="0" fillId="0" borderId="10" xfId="64" applyNumberFormat="1" applyFont="1" applyFill="1" applyBorder="1" applyAlignment="1">
      <alignment horizontal="center" vertical="center" wrapText="1"/>
    </xf>
    <xf numFmtId="44" fontId="2" fillId="0" borderId="13" xfId="64" applyFont="1" applyFill="1" applyBorder="1" applyAlignment="1">
      <alignment horizontal="center" vertical="center" wrapText="1"/>
    </xf>
    <xf numFmtId="164" fontId="0" fillId="0" borderId="13" xfId="64" applyNumberFormat="1" applyFont="1" applyFill="1" applyBorder="1" applyAlignment="1">
      <alignment horizontal="center" vertical="center" wrapText="1"/>
    </xf>
    <xf numFmtId="164" fontId="2" fillId="0" borderId="27" xfId="64" applyNumberFormat="1" applyFont="1" applyFill="1" applyBorder="1" applyAlignment="1">
      <alignment horizontal="center" vertical="center" wrapText="1"/>
    </xf>
    <xf numFmtId="44" fontId="2" fillId="0" borderId="27" xfId="64" applyFont="1" applyFill="1" applyBorder="1" applyAlignment="1">
      <alignment horizontal="center" vertical="center" wrapText="1"/>
    </xf>
    <xf numFmtId="164" fontId="10" fillId="0" borderId="56" xfId="64" applyNumberFormat="1" applyFont="1" applyFill="1" applyBorder="1" applyAlignment="1">
      <alignment horizontal="center" vertical="center" wrapText="1"/>
    </xf>
    <xf numFmtId="44" fontId="10" fillId="0" borderId="0" xfId="64" applyFont="1" applyFill="1" applyBorder="1" applyAlignment="1">
      <alignment horizontal="center" vertical="center" wrapText="1"/>
    </xf>
    <xf numFmtId="44" fontId="0" fillId="0" borderId="0" xfId="64" applyFont="1" applyFill="1" applyBorder="1" applyAlignment="1">
      <alignment horizontal="center" vertical="center" wrapText="1"/>
    </xf>
    <xf numFmtId="44" fontId="2" fillId="39" borderId="20" xfId="64" applyFont="1" applyFill="1" applyBorder="1" applyAlignment="1">
      <alignment horizontal="center" vertical="center" wrapText="1"/>
    </xf>
    <xf numFmtId="44" fontId="2" fillId="39" borderId="10" xfId="64" applyFont="1" applyFill="1" applyBorder="1" applyAlignment="1">
      <alignment horizontal="center" vertical="center" wrapText="1"/>
    </xf>
    <xf numFmtId="164" fontId="2" fillId="39" borderId="20" xfId="64" applyNumberFormat="1" applyFont="1" applyFill="1" applyBorder="1" applyAlignment="1">
      <alignment horizontal="center" vertical="center" wrapText="1"/>
    </xf>
    <xf numFmtId="164" fontId="2" fillId="39" borderId="10" xfId="64" applyNumberFormat="1" applyFont="1" applyFill="1" applyBorder="1" applyAlignment="1">
      <alignment horizontal="center" vertical="center" wrapText="1"/>
    </xf>
    <xf numFmtId="164" fontId="12" fillId="39" borderId="10" xfId="64" applyNumberFormat="1" applyFont="1" applyFill="1" applyBorder="1" applyAlignment="1">
      <alignment horizontal="center" vertical="center" wrapText="1"/>
    </xf>
    <xf numFmtId="164" fontId="12" fillId="39" borderId="20" xfId="64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0" fontId="0" fillId="34" borderId="37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center" vertical="center" wrapText="1"/>
    </xf>
    <xf numFmtId="164" fontId="0" fillId="34" borderId="35" xfId="0" applyNumberFormat="1" applyFont="1" applyFill="1" applyBorder="1" applyAlignment="1">
      <alignment horizontal="right" vertical="center" wrapText="1"/>
    </xf>
    <xf numFmtId="164" fontId="0" fillId="34" borderId="0" xfId="52" applyNumberFormat="1" applyFill="1" applyAlignment="1">
      <alignment vertical="center"/>
      <protection/>
    </xf>
    <xf numFmtId="0" fontId="70" fillId="34" borderId="10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0" fontId="2" fillId="37" borderId="0" xfId="0" applyFont="1" applyFill="1" applyAlignment="1">
      <alignment horizontal="center" vertical="center"/>
    </xf>
    <xf numFmtId="0" fontId="2" fillId="40" borderId="57" xfId="0" applyFont="1" applyFill="1" applyBorder="1" applyAlignment="1">
      <alignment horizontal="left" vertical="center" wrapText="1"/>
    </xf>
    <xf numFmtId="0" fontId="2" fillId="40" borderId="36" xfId="0" applyFont="1" applyFill="1" applyBorder="1" applyAlignment="1">
      <alignment horizontal="left" vertical="center" wrapText="1"/>
    </xf>
    <xf numFmtId="0" fontId="2" fillId="40" borderId="58" xfId="0" applyFont="1" applyFill="1" applyBorder="1" applyAlignment="1">
      <alignment horizontal="left" vertical="center" wrapText="1"/>
    </xf>
    <xf numFmtId="0" fontId="2" fillId="40" borderId="59" xfId="0" applyFont="1" applyFill="1" applyBorder="1" applyAlignment="1">
      <alignment horizontal="left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4" borderId="61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164" fontId="2" fillId="0" borderId="38" xfId="64" applyNumberFormat="1" applyFont="1" applyFill="1" applyBorder="1" applyAlignment="1">
      <alignment horizontal="center" vertical="center" wrapText="1"/>
    </xf>
    <xf numFmtId="164" fontId="2" fillId="0" borderId="13" xfId="64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35" borderId="66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4" fontId="2" fillId="0" borderId="38" xfId="64" applyFont="1" applyFill="1" applyBorder="1" applyAlignment="1">
      <alignment horizontal="center" vertical="center" wrapText="1"/>
    </xf>
    <xf numFmtId="44" fontId="2" fillId="0" borderId="13" xfId="64" applyFont="1" applyFill="1" applyBorder="1" applyAlignment="1">
      <alignment horizontal="center" vertical="center" wrapText="1"/>
    </xf>
    <xf numFmtId="0" fontId="12" fillId="33" borderId="63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58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2" fillId="40" borderId="57" xfId="0" applyFont="1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0" fontId="2" fillId="40" borderId="5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0" fillId="37" borderId="36" xfId="0" applyFont="1" applyFill="1" applyBorder="1" applyAlignment="1">
      <alignment horizontal="center" vertical="center" wrapText="1"/>
    </xf>
    <xf numFmtId="0" fontId="0" fillId="37" borderId="5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1" fillId="40" borderId="57" xfId="0" applyFont="1" applyFill="1" applyBorder="1" applyAlignment="1">
      <alignment horizontal="center" vertical="center" wrapText="1"/>
    </xf>
    <xf numFmtId="0" fontId="71" fillId="40" borderId="36" xfId="0" applyFont="1" applyFill="1" applyBorder="1" applyAlignment="1">
      <alignment horizontal="center" vertical="center" wrapText="1"/>
    </xf>
    <xf numFmtId="0" fontId="71" fillId="40" borderId="58" xfId="0" applyFont="1" applyFill="1" applyBorder="1" applyAlignment="1">
      <alignment horizontal="center" vertical="center" wrapText="1"/>
    </xf>
    <xf numFmtId="0" fontId="2" fillId="40" borderId="66" xfId="52" applyFont="1" applyFill="1" applyBorder="1" applyAlignment="1">
      <alignment horizontal="left" vertical="center" wrapText="1"/>
      <protection/>
    </xf>
    <xf numFmtId="0" fontId="2" fillId="40" borderId="62" xfId="52" applyFont="1" applyFill="1" applyBorder="1" applyAlignment="1">
      <alignment horizontal="left" vertical="center" wrapText="1"/>
      <protection/>
    </xf>
    <xf numFmtId="0" fontId="2" fillId="40" borderId="69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27" xfId="52" applyFont="1" applyFill="1" applyBorder="1" applyAlignment="1">
      <alignment horizontal="center" vertical="center" wrapText="1"/>
      <protection/>
    </xf>
    <xf numFmtId="0" fontId="2" fillId="0" borderId="38" xfId="52" applyFont="1" applyFill="1" applyBorder="1" applyAlignment="1">
      <alignment horizontal="center" vertical="center" wrapText="1"/>
      <protection/>
    </xf>
    <xf numFmtId="0" fontId="2" fillId="0" borderId="35" xfId="52" applyFont="1" applyFill="1" applyBorder="1" applyAlignment="1">
      <alignment horizontal="center" vertical="center" wrapText="1"/>
      <protection/>
    </xf>
    <xf numFmtId="0" fontId="2" fillId="0" borderId="26" xfId="52" applyFont="1" applyFill="1" applyBorder="1" applyAlignment="1">
      <alignment horizontal="center" vertical="center" wrapText="1"/>
      <protection/>
    </xf>
    <xf numFmtId="0" fontId="2" fillId="0" borderId="37" xfId="52" applyFont="1" applyFill="1" applyBorder="1" applyAlignment="1">
      <alignment horizontal="center" vertical="center"/>
      <protection/>
    </xf>
    <xf numFmtId="0" fontId="2" fillId="0" borderId="38" xfId="52" applyFont="1" applyFill="1" applyBorder="1" applyAlignment="1">
      <alignment horizontal="center" vertical="center"/>
      <protection/>
    </xf>
    <xf numFmtId="0" fontId="2" fillId="2" borderId="38" xfId="52" applyFont="1" applyFill="1" applyBorder="1" applyAlignment="1">
      <alignment horizontal="center" vertical="center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67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67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Normalny 4 2" xfId="54"/>
    <cellStyle name="Normalny 5" xfId="55"/>
    <cellStyle name="Normalny 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0">
      <selection activeCell="B9" sqref="B9"/>
    </sheetView>
  </sheetViews>
  <sheetFormatPr defaultColWidth="9.140625" defaultRowHeight="12.75"/>
  <cols>
    <col min="1" max="1" width="3.421875" style="0" bestFit="1" customWidth="1"/>
    <col min="2" max="2" width="43.8515625" style="27" customWidth="1"/>
    <col min="3" max="3" width="26.140625" style="0" customWidth="1"/>
    <col min="4" max="4" width="12.28125" style="36" bestFit="1" customWidth="1"/>
    <col min="5" max="5" width="11.28125" style="36" bestFit="1" customWidth="1"/>
    <col min="6" max="6" width="10.7109375" style="36" bestFit="1" customWidth="1"/>
    <col min="7" max="7" width="53.8515625" style="7" customWidth="1"/>
    <col min="8" max="8" width="12.00390625" style="7" customWidth="1"/>
    <col min="9" max="9" width="14.00390625" style="7" customWidth="1"/>
    <col min="10" max="10" width="18.28125" style="7" customWidth="1"/>
    <col min="11" max="12" width="21.28125" style="7" customWidth="1"/>
  </cols>
  <sheetData>
    <row r="1" spans="1:8" ht="12.75">
      <c r="A1" s="483" t="s">
        <v>113</v>
      </c>
      <c r="B1" s="483"/>
      <c r="C1" s="483"/>
      <c r="D1" s="483"/>
      <c r="E1" s="483"/>
      <c r="H1" s="10"/>
    </row>
    <row r="3" spans="2:5" ht="12.75">
      <c r="B3" s="165" t="s">
        <v>180</v>
      </c>
      <c r="C3" s="166" t="s">
        <v>491</v>
      </c>
      <c r="D3" s="486" t="s">
        <v>492</v>
      </c>
      <c r="E3" s="486"/>
    </row>
    <row r="4" ht="13.5" thickBot="1"/>
    <row r="5" spans="1:12" ht="59.25" customHeight="1" thickBot="1">
      <c r="A5" s="149" t="s">
        <v>9</v>
      </c>
      <c r="B5" s="150" t="s">
        <v>4</v>
      </c>
      <c r="C5" s="150" t="s">
        <v>310</v>
      </c>
      <c r="D5" s="150" t="s">
        <v>5</v>
      </c>
      <c r="E5" s="150" t="s">
        <v>6</v>
      </c>
      <c r="F5" s="150" t="s">
        <v>3</v>
      </c>
      <c r="G5" s="151" t="s">
        <v>17</v>
      </c>
      <c r="H5" s="151" t="s">
        <v>7</v>
      </c>
      <c r="I5" s="151" t="s">
        <v>226</v>
      </c>
      <c r="J5" s="151" t="s">
        <v>112</v>
      </c>
      <c r="K5" s="151" t="s">
        <v>227</v>
      </c>
      <c r="L5" s="152" t="s">
        <v>456</v>
      </c>
    </row>
    <row r="6" spans="1:16" s="21" customFormat="1" ht="280.5">
      <c r="A6" s="347">
        <v>1</v>
      </c>
      <c r="B6" s="311" t="s">
        <v>161</v>
      </c>
      <c r="C6" s="112" t="s">
        <v>177</v>
      </c>
      <c r="D6" s="348">
        <v>7491004145</v>
      </c>
      <c r="E6" s="349" t="s">
        <v>115</v>
      </c>
      <c r="F6" s="350" t="s">
        <v>570</v>
      </c>
      <c r="G6" s="350" t="s">
        <v>569</v>
      </c>
      <c r="H6" s="348">
        <v>37</v>
      </c>
      <c r="I6" s="351" t="s">
        <v>37</v>
      </c>
      <c r="J6" s="348" t="s">
        <v>36</v>
      </c>
      <c r="K6" s="112" t="s">
        <v>304</v>
      </c>
      <c r="L6" s="352">
        <v>22655241.86</v>
      </c>
      <c r="M6" s="484" t="s">
        <v>693</v>
      </c>
      <c r="N6" s="485"/>
      <c r="O6" s="485"/>
      <c r="P6" s="485"/>
    </row>
    <row r="7" spans="1:16" s="21" customFormat="1" ht="25.5">
      <c r="A7" s="347" t="s">
        <v>37</v>
      </c>
      <c r="B7" s="311" t="s">
        <v>695</v>
      </c>
      <c r="C7" s="112"/>
      <c r="D7" s="348"/>
      <c r="E7" s="349"/>
      <c r="F7" s="350"/>
      <c r="G7" s="350"/>
      <c r="H7" s="348"/>
      <c r="I7" s="351"/>
      <c r="J7" s="348"/>
      <c r="K7" s="112"/>
      <c r="L7" s="352"/>
      <c r="M7" s="474"/>
      <c r="N7" s="475"/>
      <c r="O7" s="475"/>
      <c r="P7" s="475"/>
    </row>
    <row r="8" spans="1:16" s="21" customFormat="1" ht="14.25">
      <c r="A8" s="347">
        <v>1</v>
      </c>
      <c r="B8" s="311" t="s">
        <v>697</v>
      </c>
      <c r="C8" s="112"/>
      <c r="D8" s="348"/>
      <c r="E8" s="349"/>
      <c r="F8" s="350"/>
      <c r="G8" s="350"/>
      <c r="H8" s="348"/>
      <c r="I8" s="351"/>
      <c r="J8" s="348"/>
      <c r="K8" s="112"/>
      <c r="L8" s="352"/>
      <c r="M8" s="474"/>
      <c r="N8" s="475"/>
      <c r="O8" s="475"/>
      <c r="P8" s="475"/>
    </row>
    <row r="9" spans="1:16" s="21" customFormat="1" ht="14.25">
      <c r="A9" s="347">
        <v>2</v>
      </c>
      <c r="B9" s="311" t="s">
        <v>698</v>
      </c>
      <c r="C9" s="112"/>
      <c r="D9" s="348"/>
      <c r="E9" s="349"/>
      <c r="F9" s="350"/>
      <c r="G9" s="350"/>
      <c r="H9" s="348"/>
      <c r="I9" s="351"/>
      <c r="J9" s="348"/>
      <c r="K9" s="112"/>
      <c r="L9" s="352"/>
      <c r="M9" s="474"/>
      <c r="N9" s="475"/>
      <c r="O9" s="475"/>
      <c r="P9" s="475"/>
    </row>
    <row r="10" spans="1:16" s="21" customFormat="1" ht="14.25">
      <c r="A10" s="347">
        <v>3</v>
      </c>
      <c r="B10" s="311" t="s">
        <v>699</v>
      </c>
      <c r="C10" s="112"/>
      <c r="D10" s="348"/>
      <c r="E10" s="349"/>
      <c r="F10" s="350"/>
      <c r="G10" s="350"/>
      <c r="H10" s="348"/>
      <c r="I10" s="351"/>
      <c r="J10" s="348"/>
      <c r="K10" s="112"/>
      <c r="L10" s="352"/>
      <c r="M10" s="474"/>
      <c r="N10" s="475"/>
      <c r="O10" s="475"/>
      <c r="P10" s="475"/>
    </row>
    <row r="11" spans="1:16" s="21" customFormat="1" ht="14.25">
      <c r="A11" s="347">
        <v>4</v>
      </c>
      <c r="B11" s="311" t="s">
        <v>700</v>
      </c>
      <c r="C11" s="112"/>
      <c r="D11" s="348"/>
      <c r="E11" s="349"/>
      <c r="F11" s="350"/>
      <c r="G11" s="350"/>
      <c r="H11" s="348"/>
      <c r="I11" s="351"/>
      <c r="J11" s="348"/>
      <c r="K11" s="112"/>
      <c r="L11" s="352"/>
      <c r="M11" s="474"/>
      <c r="N11" s="475"/>
      <c r="O11" s="475"/>
      <c r="P11" s="475"/>
    </row>
    <row r="12" spans="1:16" s="21" customFormat="1" ht="14.25">
      <c r="A12" s="347">
        <v>5</v>
      </c>
      <c r="B12" s="311" t="s">
        <v>701</v>
      </c>
      <c r="C12" s="112"/>
      <c r="D12" s="348"/>
      <c r="E12" s="349"/>
      <c r="F12" s="350"/>
      <c r="G12" s="350"/>
      <c r="H12" s="348"/>
      <c r="I12" s="351"/>
      <c r="J12" s="348"/>
      <c r="K12" s="112"/>
      <c r="L12" s="352"/>
      <c r="M12" s="474"/>
      <c r="N12" s="475"/>
      <c r="O12" s="475"/>
      <c r="P12" s="475"/>
    </row>
    <row r="13" spans="1:16" s="21" customFormat="1" ht="14.25">
      <c r="A13" s="347">
        <v>6</v>
      </c>
      <c r="B13" s="311" t="s">
        <v>696</v>
      </c>
      <c r="C13" s="112"/>
      <c r="D13" s="348"/>
      <c r="E13" s="349"/>
      <c r="F13" s="350"/>
      <c r="G13" s="350"/>
      <c r="H13" s="348"/>
      <c r="I13" s="351"/>
      <c r="J13" s="348"/>
      <c r="K13" s="112"/>
      <c r="L13" s="352"/>
      <c r="M13" s="474"/>
      <c r="N13" s="475"/>
      <c r="O13" s="475"/>
      <c r="P13" s="475"/>
    </row>
    <row r="14" spans="1:16" s="21" customFormat="1" ht="14.25">
      <c r="A14" s="347">
        <v>7</v>
      </c>
      <c r="B14" s="311" t="s">
        <v>702</v>
      </c>
      <c r="C14" s="112"/>
      <c r="D14" s="348"/>
      <c r="E14" s="349"/>
      <c r="F14" s="350"/>
      <c r="G14" s="350"/>
      <c r="H14" s="348"/>
      <c r="I14" s="351"/>
      <c r="J14" s="348"/>
      <c r="K14" s="112"/>
      <c r="L14" s="352"/>
      <c r="M14" s="474"/>
      <c r="N14" s="475"/>
      <c r="O14" s="475"/>
      <c r="P14" s="475"/>
    </row>
    <row r="15" spans="1:16" s="21" customFormat="1" ht="14.25">
      <c r="A15" s="347">
        <v>8</v>
      </c>
      <c r="B15" s="311" t="s">
        <v>703</v>
      </c>
      <c r="C15" s="112"/>
      <c r="D15" s="348"/>
      <c r="E15" s="349"/>
      <c r="F15" s="350"/>
      <c r="G15" s="350"/>
      <c r="H15" s="348"/>
      <c r="I15" s="351"/>
      <c r="J15" s="348"/>
      <c r="K15" s="112"/>
      <c r="L15" s="352"/>
      <c r="M15" s="474"/>
      <c r="N15" s="475"/>
      <c r="O15" s="475"/>
      <c r="P15" s="475"/>
    </row>
    <row r="16" spans="1:12" s="21" customFormat="1" ht="37.5" customHeight="1">
      <c r="A16" s="147">
        <v>2</v>
      </c>
      <c r="B16" s="313" t="s">
        <v>168</v>
      </c>
      <c r="C16" s="50" t="s">
        <v>178</v>
      </c>
      <c r="D16" s="49">
        <v>7492039602</v>
      </c>
      <c r="E16" s="353">
        <v>160202432</v>
      </c>
      <c r="F16" s="354" t="s">
        <v>493</v>
      </c>
      <c r="G16" s="354" t="s">
        <v>494</v>
      </c>
      <c r="H16" s="49">
        <v>40</v>
      </c>
      <c r="I16" s="49">
        <v>194</v>
      </c>
      <c r="J16" s="49" t="s">
        <v>36</v>
      </c>
      <c r="K16" s="49" t="s">
        <v>36</v>
      </c>
      <c r="L16" s="148"/>
    </row>
    <row r="17" spans="1:12" s="21" customFormat="1" ht="37.5" customHeight="1">
      <c r="A17" s="147">
        <v>3</v>
      </c>
      <c r="B17" s="313" t="s">
        <v>169</v>
      </c>
      <c r="C17" s="50" t="s">
        <v>184</v>
      </c>
      <c r="D17" s="50">
        <v>7491943446</v>
      </c>
      <c r="E17" s="49">
        <v>532404889</v>
      </c>
      <c r="F17" s="50" t="s">
        <v>187</v>
      </c>
      <c r="G17" s="51"/>
      <c r="H17" s="49">
        <v>39</v>
      </c>
      <c r="I17" s="49">
        <v>162</v>
      </c>
      <c r="J17" s="49" t="s">
        <v>36</v>
      </c>
      <c r="K17" s="49" t="s">
        <v>36</v>
      </c>
      <c r="L17" s="148"/>
    </row>
    <row r="18" spans="1:12" s="21" customFormat="1" ht="37.5" customHeight="1">
      <c r="A18" s="147">
        <v>4</v>
      </c>
      <c r="B18" s="313" t="s">
        <v>508</v>
      </c>
      <c r="C18" s="50" t="s">
        <v>185</v>
      </c>
      <c r="D18" s="73" t="s">
        <v>116</v>
      </c>
      <c r="E18" s="50">
        <v>160207770</v>
      </c>
      <c r="F18" s="49" t="s">
        <v>117</v>
      </c>
      <c r="G18" s="51" t="s">
        <v>509</v>
      </c>
      <c r="H18" s="49">
        <v>39</v>
      </c>
      <c r="I18" s="49">
        <v>168</v>
      </c>
      <c r="J18" s="49" t="s">
        <v>36</v>
      </c>
      <c r="K18" s="49" t="s">
        <v>36</v>
      </c>
      <c r="L18" s="148"/>
    </row>
    <row r="19" spans="1:12" s="365" customFormat="1" ht="37.5" customHeight="1">
      <c r="A19" s="388">
        <v>5</v>
      </c>
      <c r="B19" s="481" t="s">
        <v>166</v>
      </c>
      <c r="C19" s="377" t="s">
        <v>307</v>
      </c>
      <c r="D19" s="389">
        <v>7491924756</v>
      </c>
      <c r="E19" s="390" t="s">
        <v>106</v>
      </c>
      <c r="F19" s="377" t="s">
        <v>187</v>
      </c>
      <c r="G19" s="391" t="s">
        <v>104</v>
      </c>
      <c r="H19" s="389">
        <v>37</v>
      </c>
      <c r="I19" s="389">
        <v>128</v>
      </c>
      <c r="J19" s="389" t="s">
        <v>36</v>
      </c>
      <c r="K19" s="389" t="s">
        <v>36</v>
      </c>
      <c r="L19" s="364"/>
    </row>
    <row r="20" spans="1:12" s="21" customFormat="1" ht="37.5" customHeight="1">
      <c r="A20" s="147">
        <v>6</v>
      </c>
      <c r="B20" s="313" t="s">
        <v>165</v>
      </c>
      <c r="C20" s="50" t="s">
        <v>179</v>
      </c>
      <c r="D20" s="49">
        <v>7491789407</v>
      </c>
      <c r="E20" s="73" t="s">
        <v>108</v>
      </c>
      <c r="F20" s="73" t="s">
        <v>527</v>
      </c>
      <c r="G20" s="51" t="s">
        <v>526</v>
      </c>
      <c r="H20" s="49">
        <v>2</v>
      </c>
      <c r="I20" s="49" t="s">
        <v>37</v>
      </c>
      <c r="J20" s="49" t="s">
        <v>36</v>
      </c>
      <c r="K20" s="49" t="s">
        <v>36</v>
      </c>
      <c r="L20" s="148"/>
    </row>
    <row r="21" spans="1:12" s="21" customFormat="1" ht="37.5" customHeight="1">
      <c r="A21" s="147">
        <v>7</v>
      </c>
      <c r="B21" s="313" t="s">
        <v>167</v>
      </c>
      <c r="C21" s="50" t="s">
        <v>181</v>
      </c>
      <c r="D21" s="49">
        <v>7491868466</v>
      </c>
      <c r="E21" s="355" t="s">
        <v>118</v>
      </c>
      <c r="F21" s="73" t="s">
        <v>119</v>
      </c>
      <c r="G21" s="51" t="s">
        <v>535</v>
      </c>
      <c r="H21" s="49">
        <v>7</v>
      </c>
      <c r="I21" s="49">
        <v>25</v>
      </c>
      <c r="J21" s="49" t="s">
        <v>36</v>
      </c>
      <c r="K21" s="49" t="s">
        <v>36</v>
      </c>
      <c r="L21" s="356">
        <v>399241</v>
      </c>
    </row>
    <row r="22" spans="1:12" s="21" customFormat="1" ht="37.5" customHeight="1">
      <c r="A22" s="147">
        <v>8</v>
      </c>
      <c r="B22" s="313" t="s">
        <v>547</v>
      </c>
      <c r="C22" s="50" t="s">
        <v>182</v>
      </c>
      <c r="D22" s="49">
        <v>7491891028</v>
      </c>
      <c r="E22" s="357">
        <v>531118348</v>
      </c>
      <c r="F22" s="49" t="s">
        <v>548</v>
      </c>
      <c r="G22" s="50" t="s">
        <v>549</v>
      </c>
      <c r="H22" s="49">
        <v>4</v>
      </c>
      <c r="I22" s="357" t="s">
        <v>37</v>
      </c>
      <c r="J22" s="49" t="s">
        <v>36</v>
      </c>
      <c r="K22" s="49" t="s">
        <v>36</v>
      </c>
      <c r="L22" s="356">
        <v>205000</v>
      </c>
    </row>
    <row r="23" spans="1:12" s="21" customFormat="1" ht="37.5" customHeight="1">
      <c r="A23" s="147">
        <v>9</v>
      </c>
      <c r="B23" s="313" t="s">
        <v>164</v>
      </c>
      <c r="C23" s="50" t="s">
        <v>309</v>
      </c>
      <c r="D23" s="49">
        <v>7491004889</v>
      </c>
      <c r="E23" s="51">
        <v>531118354</v>
      </c>
      <c r="F23" s="49" t="s">
        <v>129</v>
      </c>
      <c r="G23" s="49" t="s">
        <v>130</v>
      </c>
      <c r="H23" s="49">
        <v>4</v>
      </c>
      <c r="I23" s="49" t="s">
        <v>37</v>
      </c>
      <c r="J23" s="49" t="s">
        <v>36</v>
      </c>
      <c r="K23" s="49" t="s">
        <v>36</v>
      </c>
      <c r="L23" s="148"/>
    </row>
    <row r="24" spans="1:12" s="21" customFormat="1" ht="37.5" customHeight="1" thickBot="1">
      <c r="A24" s="358">
        <v>10</v>
      </c>
      <c r="B24" s="482" t="s">
        <v>163</v>
      </c>
      <c r="C24" s="318" t="s">
        <v>183</v>
      </c>
      <c r="D24" s="359">
        <v>7491052457</v>
      </c>
      <c r="E24" s="360" t="s">
        <v>127</v>
      </c>
      <c r="F24" s="359" t="s">
        <v>131</v>
      </c>
      <c r="G24" s="318" t="s">
        <v>128</v>
      </c>
      <c r="H24" s="359">
        <v>9</v>
      </c>
      <c r="I24" s="359" t="s">
        <v>37</v>
      </c>
      <c r="J24" s="359" t="s">
        <v>36</v>
      </c>
      <c r="K24" s="359" t="s">
        <v>36</v>
      </c>
      <c r="L24" s="361">
        <v>10568000</v>
      </c>
    </row>
    <row r="25" spans="2:12" s="34" customFormat="1" ht="12.75">
      <c r="B25" s="362"/>
      <c r="D25" s="21"/>
      <c r="E25" s="21"/>
      <c r="F25" s="21"/>
      <c r="G25" s="363"/>
      <c r="H25" s="363"/>
      <c r="I25" s="363"/>
      <c r="J25" s="363"/>
      <c r="K25" s="363"/>
      <c r="L25" s="363"/>
    </row>
    <row r="26" spans="2:12" s="13" customFormat="1" ht="12.75">
      <c r="B26" s="37"/>
      <c r="D26" s="38"/>
      <c r="E26" s="38"/>
      <c r="F26" s="38"/>
      <c r="G26" s="39"/>
      <c r="H26" s="39"/>
      <c r="I26" s="39"/>
      <c r="J26" s="39"/>
      <c r="K26" s="39"/>
      <c r="L26" s="39"/>
    </row>
    <row r="27" spans="2:12" s="13" customFormat="1" ht="12.75">
      <c r="B27" s="37"/>
      <c r="D27" s="38"/>
      <c r="E27" s="38"/>
      <c r="F27" s="38"/>
      <c r="G27" s="39"/>
      <c r="H27" s="39"/>
      <c r="I27" s="39"/>
      <c r="J27" s="39"/>
      <c r="K27" s="39"/>
      <c r="L27" s="39"/>
    </row>
    <row r="28" spans="2:12" s="13" customFormat="1" ht="12.75">
      <c r="B28" s="37"/>
      <c r="D28" s="38"/>
      <c r="E28" s="38"/>
      <c r="F28" s="38"/>
      <c r="G28" s="39"/>
      <c r="H28" s="39"/>
      <c r="I28" s="39"/>
      <c r="J28" s="39"/>
      <c r="K28" s="39"/>
      <c r="L28" s="39"/>
    </row>
    <row r="29" spans="2:12" s="13" customFormat="1" ht="12.75">
      <c r="B29" s="37"/>
      <c r="D29" s="38"/>
      <c r="E29" s="38"/>
      <c r="F29" s="38"/>
      <c r="G29" s="39"/>
      <c r="H29" s="39"/>
      <c r="I29" s="39"/>
      <c r="J29" s="39"/>
      <c r="K29" s="39"/>
      <c r="L29" s="39"/>
    </row>
    <row r="30" spans="2:12" s="13" customFormat="1" ht="12.75">
      <c r="B30" s="37"/>
      <c r="D30" s="38"/>
      <c r="E30" s="38"/>
      <c r="F30" s="38"/>
      <c r="G30" s="39"/>
      <c r="H30" s="39"/>
      <c r="I30" s="39"/>
      <c r="J30" s="39"/>
      <c r="K30" s="39"/>
      <c r="L30" s="39"/>
    </row>
    <row r="31" spans="2:12" s="13" customFormat="1" ht="12.75">
      <c r="B31" s="37"/>
      <c r="D31" s="38"/>
      <c r="E31" s="38"/>
      <c r="F31" s="38"/>
      <c r="G31" s="39"/>
      <c r="H31" s="39"/>
      <c r="I31" s="39"/>
      <c r="J31" s="39"/>
      <c r="K31" s="39"/>
      <c r="L31" s="39"/>
    </row>
    <row r="32" spans="2:12" s="13" customFormat="1" ht="12.75">
      <c r="B32" s="37"/>
      <c r="D32" s="38"/>
      <c r="E32" s="38"/>
      <c r="F32" s="38"/>
      <c r="G32" s="39"/>
      <c r="H32" s="39"/>
      <c r="I32" s="39"/>
      <c r="J32" s="39"/>
      <c r="K32" s="39"/>
      <c r="L32" s="39"/>
    </row>
    <row r="33" spans="2:12" s="13" customFormat="1" ht="12.75">
      <c r="B33" s="37"/>
      <c r="D33" s="38"/>
      <c r="E33" s="38"/>
      <c r="F33" s="38"/>
      <c r="G33" s="39"/>
      <c r="H33" s="39"/>
      <c r="I33" s="39"/>
      <c r="J33" s="39"/>
      <c r="K33" s="39"/>
      <c r="L33" s="39"/>
    </row>
    <row r="34" spans="2:12" s="13" customFormat="1" ht="12.75">
      <c r="B34" s="37"/>
      <c r="D34" s="38"/>
      <c r="E34" s="38"/>
      <c r="F34" s="38"/>
      <c r="G34" s="39"/>
      <c r="H34" s="39"/>
      <c r="I34" s="39"/>
      <c r="J34" s="39"/>
      <c r="K34" s="39"/>
      <c r="L34" s="39"/>
    </row>
    <row r="35" spans="2:12" s="13" customFormat="1" ht="12.75">
      <c r="B35" s="37"/>
      <c r="D35" s="38"/>
      <c r="E35" s="38"/>
      <c r="F35" s="38"/>
      <c r="G35" s="39"/>
      <c r="H35" s="39"/>
      <c r="I35" s="39"/>
      <c r="J35" s="39"/>
      <c r="K35" s="39"/>
      <c r="L35" s="39"/>
    </row>
    <row r="36" spans="2:12" s="13" customFormat="1" ht="12.75">
      <c r="B36" s="37"/>
      <c r="D36" s="38"/>
      <c r="E36" s="38"/>
      <c r="F36" s="38"/>
      <c r="G36" s="39"/>
      <c r="H36" s="39"/>
      <c r="I36" s="39"/>
      <c r="J36" s="39"/>
      <c r="K36" s="39"/>
      <c r="L36" s="39"/>
    </row>
    <row r="37" spans="2:12" s="13" customFormat="1" ht="12.75">
      <c r="B37" s="37"/>
      <c r="D37" s="38"/>
      <c r="E37" s="38"/>
      <c r="F37" s="38"/>
      <c r="G37" s="39"/>
      <c r="H37" s="39"/>
      <c r="I37" s="39"/>
      <c r="J37" s="39"/>
      <c r="K37" s="39"/>
      <c r="L37" s="39"/>
    </row>
    <row r="38" spans="2:12" s="13" customFormat="1" ht="12.75">
      <c r="B38" s="37"/>
      <c r="D38" s="38"/>
      <c r="E38" s="38"/>
      <c r="F38" s="38"/>
      <c r="G38" s="39"/>
      <c r="H38" s="39"/>
      <c r="I38" s="39"/>
      <c r="J38" s="39"/>
      <c r="K38" s="39"/>
      <c r="L38" s="39"/>
    </row>
    <row r="39" spans="2:12" s="13" customFormat="1" ht="12.75">
      <c r="B39" s="37"/>
      <c r="D39" s="38"/>
      <c r="E39" s="38"/>
      <c r="F39" s="38"/>
      <c r="G39" s="39"/>
      <c r="H39" s="39"/>
      <c r="I39" s="39"/>
      <c r="J39" s="39"/>
      <c r="K39" s="39"/>
      <c r="L39" s="39"/>
    </row>
    <row r="40" spans="2:12" s="13" customFormat="1" ht="12.75">
      <c r="B40" s="37"/>
      <c r="D40" s="38"/>
      <c r="E40" s="38"/>
      <c r="F40" s="38"/>
      <c r="G40" s="39"/>
      <c r="H40" s="39"/>
      <c r="I40" s="39"/>
      <c r="J40" s="39"/>
      <c r="K40" s="39"/>
      <c r="L40" s="39"/>
    </row>
    <row r="41" spans="2:12" s="13" customFormat="1" ht="12.75">
      <c r="B41" s="37"/>
      <c r="D41" s="38"/>
      <c r="E41" s="38"/>
      <c r="F41" s="38"/>
      <c r="G41" s="39"/>
      <c r="H41" s="39"/>
      <c r="I41" s="39"/>
      <c r="J41" s="39"/>
      <c r="K41" s="39"/>
      <c r="L41" s="39"/>
    </row>
    <row r="42" spans="2:12" s="13" customFormat="1" ht="12.75">
      <c r="B42" s="37"/>
      <c r="D42" s="38"/>
      <c r="E42" s="38"/>
      <c r="F42" s="38"/>
      <c r="G42" s="39"/>
      <c r="H42" s="39"/>
      <c r="I42" s="39"/>
      <c r="J42" s="39"/>
      <c r="K42" s="39"/>
      <c r="L42" s="39"/>
    </row>
    <row r="43" spans="2:12" s="13" customFormat="1" ht="12.75">
      <c r="B43" s="37"/>
      <c r="D43" s="38"/>
      <c r="E43" s="38"/>
      <c r="F43" s="38"/>
      <c r="G43" s="39"/>
      <c r="H43" s="39"/>
      <c r="I43" s="39"/>
      <c r="J43" s="39"/>
      <c r="K43" s="39"/>
      <c r="L43" s="39"/>
    </row>
  </sheetData>
  <sheetProtection/>
  <mergeCells count="3">
    <mergeCell ref="A1:E1"/>
    <mergeCell ref="M6:P6"/>
    <mergeCell ref="D3:E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34"/>
  <sheetViews>
    <sheetView zoomScale="85" zoomScaleNormal="85" zoomScaleSheetLayoutView="100" zoomScalePageLayoutView="0" workbookViewId="0" topLeftCell="A130">
      <selection activeCell="G130" sqref="G130"/>
    </sheetView>
  </sheetViews>
  <sheetFormatPr defaultColWidth="9.140625" defaultRowHeight="12.75"/>
  <cols>
    <col min="1" max="1" width="4.28125" style="184" customWidth="1"/>
    <col min="2" max="2" width="20.7109375" style="184" customWidth="1"/>
    <col min="3" max="3" width="26.28125" style="184" customWidth="1"/>
    <col min="4" max="4" width="13.57421875" style="82" customWidth="1"/>
    <col min="5" max="5" width="14.140625" style="83" customWidth="1"/>
    <col min="6" max="6" width="11.00390625" style="184" customWidth="1"/>
    <col min="7" max="7" width="22.7109375" style="450" bestFit="1" customWidth="1"/>
    <col min="8" max="8" width="15.421875" style="451" customWidth="1"/>
    <col min="9" max="9" width="16.00390625" style="184" customWidth="1"/>
    <col min="10" max="10" width="26.8515625" style="78" customWidth="1"/>
    <col min="11" max="11" width="16.28125" style="184" customWidth="1"/>
    <col min="12" max="12" width="11.8515625" style="184" customWidth="1"/>
    <col min="13" max="13" width="15.140625" style="184" customWidth="1"/>
    <col min="14" max="14" width="20.8515625" style="184" customWidth="1"/>
    <col min="15" max="15" width="12.00390625" style="184" customWidth="1"/>
    <col min="16" max="16" width="11.00390625" style="184" customWidth="1"/>
    <col min="17" max="17" width="12.28125" style="184" customWidth="1"/>
    <col min="18" max="19" width="11.00390625" style="184" customWidth="1"/>
    <col min="20" max="20" width="12.421875" style="184" customWidth="1"/>
    <col min="21" max="21" width="16.140625" style="78" customWidth="1"/>
    <col min="22" max="22" width="12.00390625" style="184" customWidth="1"/>
    <col min="23" max="23" width="16.00390625" style="184" customWidth="1"/>
    <col min="24" max="24" width="12.421875" style="184" customWidth="1"/>
    <col min="25" max="27" width="9.140625" style="18" customWidth="1"/>
  </cols>
  <sheetData>
    <row r="2" spans="1:27" s="2" customFormat="1" ht="13.5" thickBot="1">
      <c r="A2" s="499" t="s">
        <v>122</v>
      </c>
      <c r="B2" s="499"/>
      <c r="C2" s="499"/>
      <c r="D2" s="499"/>
      <c r="E2" s="499"/>
      <c r="F2" s="499"/>
      <c r="G2" s="452"/>
      <c r="H2" s="453"/>
      <c r="I2" s="184"/>
      <c r="J2" s="78"/>
      <c r="K2" s="86"/>
      <c r="L2" s="86"/>
      <c r="M2" s="86"/>
      <c r="N2" s="86"/>
      <c r="O2" s="86"/>
      <c r="P2" s="86"/>
      <c r="Q2" s="86"/>
      <c r="R2" s="86"/>
      <c r="S2" s="86"/>
      <c r="T2" s="86"/>
      <c r="U2" s="79"/>
      <c r="V2" s="184"/>
      <c r="W2" s="184"/>
      <c r="X2" s="184"/>
      <c r="Y2" s="18"/>
      <c r="Z2" s="18"/>
      <c r="AA2" s="18"/>
    </row>
    <row r="3" spans="1:24" ht="62.25" customHeight="1">
      <c r="A3" s="502" t="s">
        <v>18</v>
      </c>
      <c r="B3" s="503" t="s">
        <v>19</v>
      </c>
      <c r="C3" s="503" t="s">
        <v>20</v>
      </c>
      <c r="D3" s="503" t="s">
        <v>21</v>
      </c>
      <c r="E3" s="503" t="s">
        <v>206</v>
      </c>
      <c r="F3" s="503" t="s">
        <v>22</v>
      </c>
      <c r="G3" s="500" t="s">
        <v>176</v>
      </c>
      <c r="H3" s="515" t="s">
        <v>223</v>
      </c>
      <c r="I3" s="503" t="s">
        <v>694</v>
      </c>
      <c r="J3" s="511" t="s">
        <v>8</v>
      </c>
      <c r="K3" s="504" t="s">
        <v>23</v>
      </c>
      <c r="L3" s="504"/>
      <c r="M3" s="504"/>
      <c r="N3" s="517" t="s">
        <v>207</v>
      </c>
      <c r="O3" s="495" t="s">
        <v>33</v>
      </c>
      <c r="P3" s="495"/>
      <c r="Q3" s="495"/>
      <c r="R3" s="495"/>
      <c r="S3" s="495"/>
      <c r="T3" s="496"/>
      <c r="U3" s="497" t="s">
        <v>228</v>
      </c>
      <c r="V3" s="505" t="s">
        <v>208</v>
      </c>
      <c r="W3" s="505" t="s">
        <v>209</v>
      </c>
      <c r="X3" s="507" t="s">
        <v>210</v>
      </c>
    </row>
    <row r="4" spans="1:24" ht="75" customHeight="1" thickBot="1">
      <c r="A4" s="493"/>
      <c r="B4" s="494"/>
      <c r="C4" s="494"/>
      <c r="D4" s="494"/>
      <c r="E4" s="494"/>
      <c r="F4" s="494"/>
      <c r="G4" s="501"/>
      <c r="H4" s="516"/>
      <c r="I4" s="494"/>
      <c r="J4" s="512"/>
      <c r="K4" s="31" t="s">
        <v>24</v>
      </c>
      <c r="L4" s="31" t="s">
        <v>25</v>
      </c>
      <c r="M4" s="31" t="s">
        <v>26</v>
      </c>
      <c r="N4" s="518"/>
      <c r="O4" s="32" t="s">
        <v>27</v>
      </c>
      <c r="P4" s="32" t="s">
        <v>28</v>
      </c>
      <c r="Q4" s="32" t="s">
        <v>29</v>
      </c>
      <c r="R4" s="32" t="s">
        <v>30</v>
      </c>
      <c r="S4" s="32" t="s">
        <v>31</v>
      </c>
      <c r="T4" s="33" t="s">
        <v>32</v>
      </c>
      <c r="U4" s="498"/>
      <c r="V4" s="506"/>
      <c r="W4" s="506"/>
      <c r="X4" s="508"/>
    </row>
    <row r="5" spans="1:24" ht="13.5" customHeight="1" thickBot="1">
      <c r="A5" s="487" t="s">
        <v>35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9"/>
    </row>
    <row r="6" spans="1:24" s="18" customFormat="1" ht="24">
      <c r="A6" s="93">
        <v>1</v>
      </c>
      <c r="B6" s="68" t="s">
        <v>38</v>
      </c>
      <c r="C6" s="68" t="s">
        <v>39</v>
      </c>
      <c r="D6" s="68" t="s">
        <v>40</v>
      </c>
      <c r="E6" s="68" t="s">
        <v>41</v>
      </c>
      <c r="F6" s="68">
        <v>1880</v>
      </c>
      <c r="G6" s="472">
        <v>3319000</v>
      </c>
      <c r="H6" s="467" t="s">
        <v>123</v>
      </c>
      <c r="I6" s="87" t="s">
        <v>42</v>
      </c>
      <c r="J6" s="88" t="s">
        <v>43</v>
      </c>
      <c r="K6" s="68" t="s">
        <v>44</v>
      </c>
      <c r="L6" s="68" t="s">
        <v>45</v>
      </c>
      <c r="M6" s="68" t="s">
        <v>46</v>
      </c>
      <c r="N6" s="68" t="s">
        <v>619</v>
      </c>
      <c r="O6" s="68" t="s">
        <v>47</v>
      </c>
      <c r="P6" s="68" t="s">
        <v>47</v>
      </c>
      <c r="Q6" s="68" t="s">
        <v>47</v>
      </c>
      <c r="R6" s="68" t="s">
        <v>48</v>
      </c>
      <c r="S6" s="68" t="s">
        <v>49</v>
      </c>
      <c r="T6" s="68" t="s">
        <v>47</v>
      </c>
      <c r="U6" s="80">
        <v>916</v>
      </c>
      <c r="V6" s="89">
        <v>3</v>
      </c>
      <c r="W6" s="89" t="s">
        <v>110</v>
      </c>
      <c r="X6" s="94" t="s">
        <v>41</v>
      </c>
    </row>
    <row r="7" spans="1:24" s="18" customFormat="1" ht="12.75">
      <c r="A7" s="93">
        <v>2</v>
      </c>
      <c r="B7" s="69" t="s">
        <v>38</v>
      </c>
      <c r="C7" s="70" t="s">
        <v>139</v>
      </c>
      <c r="D7" s="69" t="s">
        <v>40</v>
      </c>
      <c r="E7" s="69" t="s">
        <v>41</v>
      </c>
      <c r="F7" s="69"/>
      <c r="G7" s="471">
        <v>401000</v>
      </c>
      <c r="H7" s="468" t="s">
        <v>123</v>
      </c>
      <c r="I7" s="69" t="s">
        <v>50</v>
      </c>
      <c r="J7" s="70" t="s">
        <v>51</v>
      </c>
      <c r="K7" s="69" t="s">
        <v>44</v>
      </c>
      <c r="L7" s="69" t="s">
        <v>45</v>
      </c>
      <c r="M7" s="69" t="s">
        <v>46</v>
      </c>
      <c r="N7" s="69"/>
      <c r="O7" s="69" t="s">
        <v>47</v>
      </c>
      <c r="P7" s="69" t="s">
        <v>47</v>
      </c>
      <c r="Q7" s="69" t="s">
        <v>47</v>
      </c>
      <c r="R7" s="69" t="s">
        <v>48</v>
      </c>
      <c r="S7" s="69" t="s">
        <v>49</v>
      </c>
      <c r="T7" s="69" t="s">
        <v>47</v>
      </c>
      <c r="U7" s="72">
        <v>98.55</v>
      </c>
      <c r="V7" s="74">
        <v>1</v>
      </c>
      <c r="W7" s="74" t="s">
        <v>110</v>
      </c>
      <c r="X7" s="95" t="s">
        <v>41</v>
      </c>
    </row>
    <row r="8" spans="1:24" s="18" customFormat="1" ht="12.75">
      <c r="A8" s="93">
        <v>3</v>
      </c>
      <c r="B8" s="69" t="s">
        <v>52</v>
      </c>
      <c r="C8" s="69" t="s">
        <v>138</v>
      </c>
      <c r="D8" s="69" t="s">
        <v>40</v>
      </c>
      <c r="E8" s="69" t="s">
        <v>41</v>
      </c>
      <c r="F8" s="69">
        <v>1980</v>
      </c>
      <c r="G8" s="471">
        <v>849000</v>
      </c>
      <c r="H8" s="468" t="s">
        <v>123</v>
      </c>
      <c r="I8" s="69" t="s">
        <v>50</v>
      </c>
      <c r="J8" s="70" t="s">
        <v>53</v>
      </c>
      <c r="K8" s="69" t="s">
        <v>44</v>
      </c>
      <c r="L8" s="69" t="s">
        <v>45</v>
      </c>
      <c r="M8" s="69" t="s">
        <v>46</v>
      </c>
      <c r="N8" s="69"/>
      <c r="O8" s="69" t="s">
        <v>47</v>
      </c>
      <c r="P8" s="69" t="s">
        <v>47</v>
      </c>
      <c r="Q8" s="69" t="s">
        <v>47</v>
      </c>
      <c r="R8" s="69" t="s">
        <v>48</v>
      </c>
      <c r="S8" s="69" t="s">
        <v>49</v>
      </c>
      <c r="T8" s="69" t="s">
        <v>47</v>
      </c>
      <c r="U8" s="72" t="s">
        <v>135</v>
      </c>
      <c r="V8" s="74">
        <v>2</v>
      </c>
      <c r="W8" s="74" t="s">
        <v>110</v>
      </c>
      <c r="X8" s="95" t="s">
        <v>41</v>
      </c>
    </row>
    <row r="9" spans="1:24" s="18" customFormat="1" ht="12.75">
      <c r="A9" s="93">
        <v>4</v>
      </c>
      <c r="B9" s="69" t="s">
        <v>52</v>
      </c>
      <c r="C9" s="69" t="s">
        <v>138</v>
      </c>
      <c r="D9" s="69" t="s">
        <v>40</v>
      </c>
      <c r="E9" s="69" t="s">
        <v>41</v>
      </c>
      <c r="F9" s="69">
        <v>1985</v>
      </c>
      <c r="G9" s="471">
        <v>639000</v>
      </c>
      <c r="H9" s="468" t="s">
        <v>123</v>
      </c>
      <c r="I9" s="69" t="s">
        <v>50</v>
      </c>
      <c r="J9" s="70" t="s">
        <v>54</v>
      </c>
      <c r="K9" s="69" t="s">
        <v>44</v>
      </c>
      <c r="L9" s="69" t="s">
        <v>45</v>
      </c>
      <c r="M9" s="69" t="s">
        <v>46</v>
      </c>
      <c r="N9" s="69"/>
      <c r="O9" s="69" t="s">
        <v>47</v>
      </c>
      <c r="P9" s="69" t="s">
        <v>47</v>
      </c>
      <c r="Q9" s="69" t="s">
        <v>49</v>
      </c>
      <c r="R9" s="69" t="s">
        <v>48</v>
      </c>
      <c r="S9" s="69" t="s">
        <v>49</v>
      </c>
      <c r="T9" s="69" t="s">
        <v>47</v>
      </c>
      <c r="U9" s="72" t="s">
        <v>136</v>
      </c>
      <c r="V9" s="74">
        <v>2</v>
      </c>
      <c r="W9" s="74" t="s">
        <v>110</v>
      </c>
      <c r="X9" s="95" t="s">
        <v>41</v>
      </c>
    </row>
    <row r="10" spans="1:24" s="18" customFormat="1" ht="12.75">
      <c r="A10" s="93">
        <v>5</v>
      </c>
      <c r="B10" s="69" t="s">
        <v>52</v>
      </c>
      <c r="C10" s="69" t="s">
        <v>138</v>
      </c>
      <c r="D10" s="69" t="s">
        <v>40</v>
      </c>
      <c r="E10" s="69" t="s">
        <v>41</v>
      </c>
      <c r="F10" s="69">
        <v>1974</v>
      </c>
      <c r="G10" s="471">
        <v>611000</v>
      </c>
      <c r="H10" s="468" t="s">
        <v>123</v>
      </c>
      <c r="I10" s="69" t="s">
        <v>50</v>
      </c>
      <c r="J10" s="70" t="s">
        <v>55</v>
      </c>
      <c r="K10" s="69" t="s">
        <v>44</v>
      </c>
      <c r="L10" s="69" t="s">
        <v>45</v>
      </c>
      <c r="M10" s="69" t="s">
        <v>46</v>
      </c>
      <c r="N10" s="69"/>
      <c r="O10" s="69" t="s">
        <v>47</v>
      </c>
      <c r="P10" s="69" t="s">
        <v>47</v>
      </c>
      <c r="Q10" s="69" t="s">
        <v>47</v>
      </c>
      <c r="R10" s="69" t="s">
        <v>48</v>
      </c>
      <c r="S10" s="69" t="s">
        <v>49</v>
      </c>
      <c r="T10" s="69" t="s">
        <v>47</v>
      </c>
      <c r="U10" s="72" t="s">
        <v>137</v>
      </c>
      <c r="V10" s="74">
        <v>2</v>
      </c>
      <c r="W10" s="74" t="s">
        <v>110</v>
      </c>
      <c r="X10" s="95" t="s">
        <v>41</v>
      </c>
    </row>
    <row r="11" spans="1:24" s="18" customFormat="1" ht="12.75">
      <c r="A11" s="93">
        <v>6</v>
      </c>
      <c r="B11" s="69" t="s">
        <v>52</v>
      </c>
      <c r="C11" s="69" t="s">
        <v>56</v>
      </c>
      <c r="D11" s="69" t="s">
        <v>40</v>
      </c>
      <c r="E11" s="69" t="s">
        <v>41</v>
      </c>
      <c r="F11" s="69"/>
      <c r="G11" s="454">
        <v>141405</v>
      </c>
      <c r="H11" s="455" t="s">
        <v>114</v>
      </c>
      <c r="I11" s="69" t="s">
        <v>50</v>
      </c>
      <c r="J11" s="70" t="s">
        <v>57</v>
      </c>
      <c r="K11" s="69" t="s">
        <v>44</v>
      </c>
      <c r="L11" s="69" t="s">
        <v>45</v>
      </c>
      <c r="M11" s="69" t="s">
        <v>58</v>
      </c>
      <c r="N11" s="69"/>
      <c r="O11" s="69" t="s">
        <v>47</v>
      </c>
      <c r="P11" s="69" t="s">
        <v>47</v>
      </c>
      <c r="Q11" s="69" t="s">
        <v>47</v>
      </c>
      <c r="R11" s="69" t="s">
        <v>48</v>
      </c>
      <c r="S11" s="69" t="s">
        <v>49</v>
      </c>
      <c r="T11" s="69" t="s">
        <v>47</v>
      </c>
      <c r="U11" s="72"/>
      <c r="V11" s="74">
        <v>2</v>
      </c>
      <c r="W11" s="74" t="s">
        <v>110</v>
      </c>
      <c r="X11" s="95" t="s">
        <v>41</v>
      </c>
    </row>
    <row r="12" spans="1:24" s="18" customFormat="1" ht="12.75">
      <c r="A12" s="93">
        <v>7</v>
      </c>
      <c r="B12" s="69" t="s">
        <v>52</v>
      </c>
      <c r="C12" s="69" t="s">
        <v>59</v>
      </c>
      <c r="D12" s="69" t="s">
        <v>40</v>
      </c>
      <c r="E12" s="69" t="s">
        <v>41</v>
      </c>
      <c r="F12" s="69"/>
      <c r="G12" s="471">
        <v>987000</v>
      </c>
      <c r="H12" s="468" t="s">
        <v>123</v>
      </c>
      <c r="I12" s="69" t="s">
        <v>50</v>
      </c>
      <c r="J12" s="70" t="s">
        <v>53</v>
      </c>
      <c r="K12" s="69" t="s">
        <v>44</v>
      </c>
      <c r="L12" s="69" t="s">
        <v>45</v>
      </c>
      <c r="M12" s="69" t="s">
        <v>46</v>
      </c>
      <c r="N12" s="69"/>
      <c r="O12" s="69" t="s">
        <v>47</v>
      </c>
      <c r="P12" s="69" t="s">
        <v>47</v>
      </c>
      <c r="Q12" s="69" t="s">
        <v>47</v>
      </c>
      <c r="R12" s="69" t="s">
        <v>48</v>
      </c>
      <c r="S12" s="69" t="s">
        <v>49</v>
      </c>
      <c r="T12" s="69" t="s">
        <v>47</v>
      </c>
      <c r="U12" s="72">
        <v>248</v>
      </c>
      <c r="V12" s="74">
        <v>1</v>
      </c>
      <c r="W12" s="74" t="s">
        <v>36</v>
      </c>
      <c r="X12" s="95" t="s">
        <v>41</v>
      </c>
    </row>
    <row r="13" spans="1:24" s="18" customFormat="1" ht="12.75">
      <c r="A13" s="93">
        <v>8</v>
      </c>
      <c r="B13" s="69" t="s">
        <v>52</v>
      </c>
      <c r="C13" s="69" t="s">
        <v>59</v>
      </c>
      <c r="D13" s="69" t="s">
        <v>40</v>
      </c>
      <c r="E13" s="69" t="s">
        <v>41</v>
      </c>
      <c r="F13" s="69"/>
      <c r="G13" s="471">
        <v>120000</v>
      </c>
      <c r="H13" s="468" t="s">
        <v>123</v>
      </c>
      <c r="I13" s="69" t="s">
        <v>50</v>
      </c>
      <c r="J13" s="70" t="s">
        <v>60</v>
      </c>
      <c r="K13" s="69" t="s">
        <v>44</v>
      </c>
      <c r="L13" s="69" t="s">
        <v>45</v>
      </c>
      <c r="M13" s="69" t="s">
        <v>46</v>
      </c>
      <c r="N13" s="69"/>
      <c r="O13" s="69" t="s">
        <v>47</v>
      </c>
      <c r="P13" s="69" t="s">
        <v>47</v>
      </c>
      <c r="Q13" s="69" t="s">
        <v>47</v>
      </c>
      <c r="R13" s="69" t="s">
        <v>48</v>
      </c>
      <c r="S13" s="69" t="s">
        <v>49</v>
      </c>
      <c r="T13" s="69" t="s">
        <v>47</v>
      </c>
      <c r="U13" s="72">
        <v>30.1</v>
      </c>
      <c r="V13" s="74">
        <v>1</v>
      </c>
      <c r="W13" s="74" t="s">
        <v>36</v>
      </c>
      <c r="X13" s="95" t="s">
        <v>41</v>
      </c>
    </row>
    <row r="14" spans="1:24" s="18" customFormat="1" ht="12.75">
      <c r="A14" s="93">
        <v>9</v>
      </c>
      <c r="B14" s="69" t="s">
        <v>52</v>
      </c>
      <c r="C14" s="69" t="s">
        <v>59</v>
      </c>
      <c r="D14" s="69" t="s">
        <v>40</v>
      </c>
      <c r="E14" s="69" t="s">
        <v>41</v>
      </c>
      <c r="F14" s="69"/>
      <c r="G14" s="471">
        <v>657000</v>
      </c>
      <c r="H14" s="468" t="s">
        <v>123</v>
      </c>
      <c r="I14" s="69" t="s">
        <v>50</v>
      </c>
      <c r="J14" s="70" t="s">
        <v>61</v>
      </c>
      <c r="K14" s="69" t="s">
        <v>44</v>
      </c>
      <c r="L14" s="69" t="s">
        <v>45</v>
      </c>
      <c r="M14" s="69" t="s">
        <v>46</v>
      </c>
      <c r="N14" s="69"/>
      <c r="O14" s="69" t="s">
        <v>47</v>
      </c>
      <c r="P14" s="69" t="s">
        <v>47</v>
      </c>
      <c r="Q14" s="69" t="s">
        <v>49</v>
      </c>
      <c r="R14" s="69" t="s">
        <v>48</v>
      </c>
      <c r="S14" s="69" t="s">
        <v>49</v>
      </c>
      <c r="T14" s="69" t="s">
        <v>47</v>
      </c>
      <c r="U14" s="72">
        <v>165</v>
      </c>
      <c r="V14" s="74">
        <v>1</v>
      </c>
      <c r="W14" s="74" t="s">
        <v>36</v>
      </c>
      <c r="X14" s="95" t="s">
        <v>41</v>
      </c>
    </row>
    <row r="15" spans="1:24" s="18" customFormat="1" ht="12.75">
      <c r="A15" s="93">
        <v>10</v>
      </c>
      <c r="B15" s="69" t="s">
        <v>52</v>
      </c>
      <c r="C15" s="69" t="s">
        <v>59</v>
      </c>
      <c r="D15" s="69" t="s">
        <v>40</v>
      </c>
      <c r="E15" s="69" t="s">
        <v>41</v>
      </c>
      <c r="F15" s="69"/>
      <c r="G15" s="471">
        <v>697000</v>
      </c>
      <c r="H15" s="468" t="s">
        <v>123</v>
      </c>
      <c r="I15" s="69" t="s">
        <v>50</v>
      </c>
      <c r="J15" s="70" t="s">
        <v>54</v>
      </c>
      <c r="K15" s="69" t="s">
        <v>44</v>
      </c>
      <c r="L15" s="69" t="s">
        <v>45</v>
      </c>
      <c r="M15" s="69" t="s">
        <v>46</v>
      </c>
      <c r="N15" s="69"/>
      <c r="O15" s="69" t="s">
        <v>47</v>
      </c>
      <c r="P15" s="69" t="s">
        <v>47</v>
      </c>
      <c r="Q15" s="69" t="s">
        <v>49</v>
      </c>
      <c r="R15" s="69" t="s">
        <v>48</v>
      </c>
      <c r="S15" s="69" t="s">
        <v>49</v>
      </c>
      <c r="T15" s="69" t="s">
        <v>47</v>
      </c>
      <c r="U15" s="72">
        <v>175</v>
      </c>
      <c r="V15" s="74">
        <v>1</v>
      </c>
      <c r="W15" s="74" t="s">
        <v>36</v>
      </c>
      <c r="X15" s="95" t="s">
        <v>41</v>
      </c>
    </row>
    <row r="16" spans="1:24" s="18" customFormat="1" ht="12.75">
      <c r="A16" s="93">
        <v>11</v>
      </c>
      <c r="B16" s="69" t="s">
        <v>52</v>
      </c>
      <c r="C16" s="69" t="s">
        <v>62</v>
      </c>
      <c r="D16" s="69" t="s">
        <v>40</v>
      </c>
      <c r="E16" s="69" t="s">
        <v>41</v>
      </c>
      <c r="F16" s="69">
        <v>1961</v>
      </c>
      <c r="G16" s="471">
        <v>243000</v>
      </c>
      <c r="H16" s="468" t="s">
        <v>123</v>
      </c>
      <c r="I16" s="69" t="s">
        <v>50</v>
      </c>
      <c r="J16" s="70" t="s">
        <v>63</v>
      </c>
      <c r="K16" s="69" t="s">
        <v>44</v>
      </c>
      <c r="L16" s="69" t="s">
        <v>45</v>
      </c>
      <c r="M16" s="69" t="s">
        <v>46</v>
      </c>
      <c r="N16" s="69"/>
      <c r="O16" s="69" t="s">
        <v>47</v>
      </c>
      <c r="P16" s="69" t="s">
        <v>47</v>
      </c>
      <c r="Q16" s="69" t="s">
        <v>47</v>
      </c>
      <c r="R16" s="69" t="s">
        <v>48</v>
      </c>
      <c r="S16" s="69" t="s">
        <v>49</v>
      </c>
      <c r="T16" s="69" t="s">
        <v>47</v>
      </c>
      <c r="U16" s="72">
        <v>61</v>
      </c>
      <c r="V16" s="74">
        <v>1</v>
      </c>
      <c r="W16" s="74" t="s">
        <v>36</v>
      </c>
      <c r="X16" s="95" t="s">
        <v>41</v>
      </c>
    </row>
    <row r="17" spans="1:24" s="18" customFormat="1" ht="12.75">
      <c r="A17" s="93">
        <v>12</v>
      </c>
      <c r="B17" s="69" t="s">
        <v>52</v>
      </c>
      <c r="C17" s="69" t="s">
        <v>59</v>
      </c>
      <c r="D17" s="69" t="s">
        <v>40</v>
      </c>
      <c r="E17" s="69" t="s">
        <v>41</v>
      </c>
      <c r="F17" s="69"/>
      <c r="G17" s="471">
        <v>617000</v>
      </c>
      <c r="H17" s="468" t="s">
        <v>123</v>
      </c>
      <c r="I17" s="69" t="s">
        <v>50</v>
      </c>
      <c r="J17" s="70" t="s">
        <v>64</v>
      </c>
      <c r="K17" s="69" t="s">
        <v>44</v>
      </c>
      <c r="L17" s="69" t="s">
        <v>45</v>
      </c>
      <c r="M17" s="69" t="s">
        <v>46</v>
      </c>
      <c r="N17" s="69"/>
      <c r="O17" s="69" t="s">
        <v>47</v>
      </c>
      <c r="P17" s="69" t="s">
        <v>47</v>
      </c>
      <c r="Q17" s="69" t="s">
        <v>47</v>
      </c>
      <c r="R17" s="69" t="s">
        <v>48</v>
      </c>
      <c r="S17" s="69" t="s">
        <v>49</v>
      </c>
      <c r="T17" s="69" t="s">
        <v>47</v>
      </c>
      <c r="U17" s="72">
        <v>155</v>
      </c>
      <c r="V17" s="74">
        <v>1</v>
      </c>
      <c r="W17" s="74" t="s">
        <v>36</v>
      </c>
      <c r="X17" s="95" t="s">
        <v>41</v>
      </c>
    </row>
    <row r="18" spans="1:24" s="18" customFormat="1" ht="12.75">
      <c r="A18" s="93">
        <v>13</v>
      </c>
      <c r="B18" s="69" t="s">
        <v>286</v>
      </c>
      <c r="C18" s="69" t="s">
        <v>65</v>
      </c>
      <c r="D18" s="69" t="s">
        <v>41</v>
      </c>
      <c r="E18" s="69" t="s">
        <v>41</v>
      </c>
      <c r="F18" s="69"/>
      <c r="G18" s="454">
        <v>14176</v>
      </c>
      <c r="H18" s="455" t="s">
        <v>114</v>
      </c>
      <c r="I18" s="90"/>
      <c r="J18" s="70" t="s">
        <v>66</v>
      </c>
      <c r="K18" s="69" t="s">
        <v>44</v>
      </c>
      <c r="L18" s="69" t="s">
        <v>45</v>
      </c>
      <c r="M18" s="69" t="s">
        <v>46</v>
      </c>
      <c r="N18" s="69"/>
      <c r="O18" s="69" t="s">
        <v>47</v>
      </c>
      <c r="P18" s="69" t="s">
        <v>47</v>
      </c>
      <c r="Q18" s="69" t="s">
        <v>47</v>
      </c>
      <c r="R18" s="69" t="s">
        <v>48</v>
      </c>
      <c r="S18" s="69" t="s">
        <v>49</v>
      </c>
      <c r="T18" s="69" t="s">
        <v>47</v>
      </c>
      <c r="U18" s="72"/>
      <c r="V18" s="74">
        <v>1</v>
      </c>
      <c r="W18" s="74" t="s">
        <v>36</v>
      </c>
      <c r="X18" s="95" t="s">
        <v>41</v>
      </c>
    </row>
    <row r="19" spans="1:24" s="18" customFormat="1" ht="12.75">
      <c r="A19" s="93">
        <v>14</v>
      </c>
      <c r="B19" s="69" t="s">
        <v>52</v>
      </c>
      <c r="C19" s="69" t="s">
        <v>65</v>
      </c>
      <c r="D19" s="69" t="s">
        <v>40</v>
      </c>
      <c r="E19" s="69" t="s">
        <v>41</v>
      </c>
      <c r="F19" s="69"/>
      <c r="G19" s="454">
        <v>12590</v>
      </c>
      <c r="H19" s="455" t="s">
        <v>114</v>
      </c>
      <c r="I19" s="90"/>
      <c r="J19" s="70" t="s">
        <v>64</v>
      </c>
      <c r="K19" s="69" t="s">
        <v>44</v>
      </c>
      <c r="L19" s="69" t="s">
        <v>45</v>
      </c>
      <c r="M19" s="69" t="s">
        <v>46</v>
      </c>
      <c r="N19" s="69"/>
      <c r="O19" s="69" t="s">
        <v>47</v>
      </c>
      <c r="P19" s="69" t="s">
        <v>47</v>
      </c>
      <c r="Q19" s="69" t="s">
        <v>47</v>
      </c>
      <c r="R19" s="69" t="s">
        <v>48</v>
      </c>
      <c r="S19" s="69" t="s">
        <v>49</v>
      </c>
      <c r="T19" s="69" t="s">
        <v>47</v>
      </c>
      <c r="U19" s="72"/>
      <c r="V19" s="74">
        <v>1</v>
      </c>
      <c r="W19" s="74" t="s">
        <v>36</v>
      </c>
      <c r="X19" s="95" t="s">
        <v>41</v>
      </c>
    </row>
    <row r="20" spans="1:24" s="18" customFormat="1" ht="12.75">
      <c r="A20" s="93">
        <v>15</v>
      </c>
      <c r="B20" s="69" t="s">
        <v>38</v>
      </c>
      <c r="C20" s="70" t="s">
        <v>140</v>
      </c>
      <c r="D20" s="69" t="s">
        <v>40</v>
      </c>
      <c r="E20" s="69" t="s">
        <v>41</v>
      </c>
      <c r="F20" s="69"/>
      <c r="G20" s="471">
        <v>693000</v>
      </c>
      <c r="H20" s="468" t="s">
        <v>123</v>
      </c>
      <c r="I20" s="69" t="s">
        <v>50</v>
      </c>
      <c r="J20" s="70" t="s">
        <v>63</v>
      </c>
      <c r="K20" s="69" t="s">
        <v>44</v>
      </c>
      <c r="L20" s="69" t="s">
        <v>45</v>
      </c>
      <c r="M20" s="69" t="s">
        <v>68</v>
      </c>
      <c r="N20" s="69"/>
      <c r="O20" s="69" t="s">
        <v>47</v>
      </c>
      <c r="P20" s="69" t="s">
        <v>47</v>
      </c>
      <c r="Q20" s="69" t="s">
        <v>47</v>
      </c>
      <c r="R20" s="69" t="s">
        <v>48</v>
      </c>
      <c r="S20" s="69" t="s">
        <v>49</v>
      </c>
      <c r="T20" s="69" t="s">
        <v>47</v>
      </c>
      <c r="U20" s="72">
        <v>170.18</v>
      </c>
      <c r="V20" s="74">
        <v>1</v>
      </c>
      <c r="W20" s="74" t="s">
        <v>36</v>
      </c>
      <c r="X20" s="95" t="s">
        <v>41</v>
      </c>
    </row>
    <row r="21" spans="1:24" s="18" customFormat="1" ht="12.75">
      <c r="A21" s="93">
        <v>16</v>
      </c>
      <c r="B21" s="69" t="s">
        <v>52</v>
      </c>
      <c r="C21" s="69" t="s">
        <v>121</v>
      </c>
      <c r="D21" s="69" t="s">
        <v>40</v>
      </c>
      <c r="E21" s="69" t="s">
        <v>41</v>
      </c>
      <c r="F21" s="69">
        <v>1988</v>
      </c>
      <c r="G21" s="454">
        <v>974556</v>
      </c>
      <c r="H21" s="455" t="s">
        <v>114</v>
      </c>
      <c r="I21" s="69" t="s">
        <v>50</v>
      </c>
      <c r="J21" s="70" t="s">
        <v>55</v>
      </c>
      <c r="K21" s="69" t="s">
        <v>44</v>
      </c>
      <c r="L21" s="69" t="s">
        <v>45</v>
      </c>
      <c r="M21" s="69" t="s">
        <v>46</v>
      </c>
      <c r="N21" s="69"/>
      <c r="O21" s="69" t="s">
        <v>47</v>
      </c>
      <c r="P21" s="69" t="s">
        <v>47</v>
      </c>
      <c r="Q21" s="69" t="s">
        <v>47</v>
      </c>
      <c r="R21" s="69" t="s">
        <v>48</v>
      </c>
      <c r="S21" s="69" t="s">
        <v>49</v>
      </c>
      <c r="T21" s="69" t="s">
        <v>47</v>
      </c>
      <c r="U21" s="72"/>
      <c r="V21" s="74">
        <v>2</v>
      </c>
      <c r="W21" s="74" t="s">
        <v>110</v>
      </c>
      <c r="X21" s="95" t="s">
        <v>41</v>
      </c>
    </row>
    <row r="22" spans="1:24" s="18" customFormat="1" ht="12.75">
      <c r="A22" s="93">
        <v>17</v>
      </c>
      <c r="B22" s="69" t="s">
        <v>52</v>
      </c>
      <c r="C22" s="69" t="s">
        <v>69</v>
      </c>
      <c r="D22" s="69" t="s">
        <v>40</v>
      </c>
      <c r="E22" s="69" t="s">
        <v>41</v>
      </c>
      <c r="F22" s="69"/>
      <c r="G22" s="471">
        <v>660000</v>
      </c>
      <c r="H22" s="468" t="s">
        <v>123</v>
      </c>
      <c r="I22" s="69" t="s">
        <v>50</v>
      </c>
      <c r="J22" s="70" t="s">
        <v>70</v>
      </c>
      <c r="K22" s="69" t="s">
        <v>44</v>
      </c>
      <c r="L22" s="69" t="s">
        <v>45</v>
      </c>
      <c r="M22" s="69" t="s">
        <v>68</v>
      </c>
      <c r="N22" s="69"/>
      <c r="O22" s="69" t="s">
        <v>47</v>
      </c>
      <c r="P22" s="69" t="s">
        <v>47</v>
      </c>
      <c r="Q22" s="69" t="s">
        <v>49</v>
      </c>
      <c r="R22" s="69" t="s">
        <v>48</v>
      </c>
      <c r="S22" s="69" t="s">
        <v>49</v>
      </c>
      <c r="T22" s="69" t="s">
        <v>47</v>
      </c>
      <c r="U22" s="72">
        <v>165.9</v>
      </c>
      <c r="V22" s="74">
        <v>2</v>
      </c>
      <c r="W22" s="74" t="s">
        <v>36</v>
      </c>
      <c r="X22" s="95" t="s">
        <v>41</v>
      </c>
    </row>
    <row r="23" spans="1:24" s="18" customFormat="1" ht="12.75">
      <c r="A23" s="93">
        <v>18</v>
      </c>
      <c r="B23" s="69" t="s">
        <v>52</v>
      </c>
      <c r="C23" s="69" t="s">
        <v>59</v>
      </c>
      <c r="D23" s="69" t="s">
        <v>40</v>
      </c>
      <c r="E23" s="69" t="s">
        <v>41</v>
      </c>
      <c r="F23" s="69"/>
      <c r="G23" s="471">
        <v>1035000</v>
      </c>
      <c r="H23" s="468" t="s">
        <v>123</v>
      </c>
      <c r="I23" s="69" t="s">
        <v>50</v>
      </c>
      <c r="J23" s="70" t="s">
        <v>67</v>
      </c>
      <c r="K23" s="69" t="s">
        <v>44</v>
      </c>
      <c r="L23" s="69" t="s">
        <v>45</v>
      </c>
      <c r="M23" s="69" t="s">
        <v>58</v>
      </c>
      <c r="N23" s="69"/>
      <c r="O23" s="69" t="s">
        <v>71</v>
      </c>
      <c r="P23" s="69" t="s">
        <v>47</v>
      </c>
      <c r="Q23" s="69" t="s">
        <v>49</v>
      </c>
      <c r="R23" s="69" t="s">
        <v>48</v>
      </c>
      <c r="S23" s="69" t="s">
        <v>49</v>
      </c>
      <c r="T23" s="69" t="s">
        <v>47</v>
      </c>
      <c r="U23" s="72">
        <v>260</v>
      </c>
      <c r="V23" s="74">
        <v>1</v>
      </c>
      <c r="W23" s="74" t="s">
        <v>36</v>
      </c>
      <c r="X23" s="95" t="s">
        <v>41</v>
      </c>
    </row>
    <row r="24" spans="1:24" s="18" customFormat="1" ht="12.75">
      <c r="A24" s="93">
        <v>19</v>
      </c>
      <c r="B24" s="69" t="s">
        <v>52</v>
      </c>
      <c r="C24" s="69" t="s">
        <v>72</v>
      </c>
      <c r="D24" s="69" t="s">
        <v>40</v>
      </c>
      <c r="E24" s="69" t="s">
        <v>41</v>
      </c>
      <c r="F24" s="69"/>
      <c r="G24" s="454">
        <v>107879</v>
      </c>
      <c r="H24" s="455" t="s">
        <v>114</v>
      </c>
      <c r="I24" s="90"/>
      <c r="J24" s="70" t="s">
        <v>55</v>
      </c>
      <c r="K24" s="69" t="s">
        <v>44</v>
      </c>
      <c r="L24" s="69" t="s">
        <v>45</v>
      </c>
      <c r="M24" s="69"/>
      <c r="N24" s="69"/>
      <c r="O24" s="69"/>
      <c r="P24" s="69" t="s">
        <v>47</v>
      </c>
      <c r="Q24" s="69" t="s">
        <v>49</v>
      </c>
      <c r="R24" s="69"/>
      <c r="S24" s="69" t="s">
        <v>49</v>
      </c>
      <c r="T24" s="69" t="s">
        <v>47</v>
      </c>
      <c r="U24" s="72"/>
      <c r="V24" s="74">
        <v>1</v>
      </c>
      <c r="W24" s="74" t="s">
        <v>36</v>
      </c>
      <c r="X24" s="95" t="s">
        <v>41</v>
      </c>
    </row>
    <row r="25" spans="1:24" s="18" customFormat="1" ht="12.75">
      <c r="A25" s="93">
        <v>20</v>
      </c>
      <c r="B25" s="69" t="s">
        <v>73</v>
      </c>
      <c r="C25" s="69" t="s">
        <v>74</v>
      </c>
      <c r="D25" s="69" t="s">
        <v>40</v>
      </c>
      <c r="E25" s="69" t="s">
        <v>41</v>
      </c>
      <c r="F25" s="69"/>
      <c r="G25" s="454">
        <v>3503</v>
      </c>
      <c r="H25" s="455" t="s">
        <v>114</v>
      </c>
      <c r="I25" s="90"/>
      <c r="J25" s="70" t="s">
        <v>53</v>
      </c>
      <c r="K25" s="69" t="s">
        <v>75</v>
      </c>
      <c r="L25" s="69"/>
      <c r="M25" s="69"/>
      <c r="N25" s="69"/>
      <c r="O25" s="69" t="s">
        <v>47</v>
      </c>
      <c r="P25" s="69" t="s">
        <v>49</v>
      </c>
      <c r="Q25" s="69" t="s">
        <v>49</v>
      </c>
      <c r="R25" s="69" t="s">
        <v>49</v>
      </c>
      <c r="S25" s="69" t="s">
        <v>49</v>
      </c>
      <c r="T25" s="69" t="s">
        <v>49</v>
      </c>
      <c r="U25" s="72"/>
      <c r="V25" s="69" t="s">
        <v>49</v>
      </c>
      <c r="W25" s="69" t="s">
        <v>49</v>
      </c>
      <c r="X25" s="95" t="s">
        <v>41</v>
      </c>
    </row>
    <row r="26" spans="1:24" s="18" customFormat="1" ht="12.75">
      <c r="A26" s="93">
        <v>21</v>
      </c>
      <c r="B26" s="69" t="s">
        <v>73</v>
      </c>
      <c r="C26" s="69" t="s">
        <v>74</v>
      </c>
      <c r="D26" s="69" t="s">
        <v>40</v>
      </c>
      <c r="E26" s="69" t="s">
        <v>41</v>
      </c>
      <c r="F26" s="69">
        <v>1998</v>
      </c>
      <c r="G26" s="454">
        <v>4809</v>
      </c>
      <c r="H26" s="455" t="s">
        <v>114</v>
      </c>
      <c r="I26" s="90"/>
      <c r="J26" s="70" t="s">
        <v>53</v>
      </c>
      <c r="K26" s="69" t="s">
        <v>75</v>
      </c>
      <c r="L26" s="69"/>
      <c r="M26" s="69"/>
      <c r="N26" s="69"/>
      <c r="O26" s="69" t="s">
        <v>47</v>
      </c>
      <c r="P26" s="69" t="s">
        <v>49</v>
      </c>
      <c r="Q26" s="69" t="s">
        <v>49</v>
      </c>
      <c r="R26" s="69" t="s">
        <v>49</v>
      </c>
      <c r="S26" s="69" t="s">
        <v>49</v>
      </c>
      <c r="T26" s="69" t="s">
        <v>49</v>
      </c>
      <c r="U26" s="72"/>
      <c r="V26" s="69" t="s">
        <v>49</v>
      </c>
      <c r="W26" s="69" t="s">
        <v>49</v>
      </c>
      <c r="X26" s="95" t="s">
        <v>41</v>
      </c>
    </row>
    <row r="27" spans="1:24" s="18" customFormat="1" ht="36">
      <c r="A27" s="93">
        <v>22</v>
      </c>
      <c r="B27" s="69" t="s">
        <v>73</v>
      </c>
      <c r="C27" s="69" t="s">
        <v>74</v>
      </c>
      <c r="D27" s="69" t="s">
        <v>40</v>
      </c>
      <c r="E27" s="69" t="s">
        <v>41</v>
      </c>
      <c r="F27" s="69">
        <v>1999</v>
      </c>
      <c r="G27" s="454">
        <v>4838</v>
      </c>
      <c r="H27" s="455" t="s">
        <v>114</v>
      </c>
      <c r="I27" s="90"/>
      <c r="J27" s="70" t="s">
        <v>53</v>
      </c>
      <c r="K27" s="69" t="s">
        <v>76</v>
      </c>
      <c r="L27" s="69"/>
      <c r="M27" s="69"/>
      <c r="N27" s="69"/>
      <c r="O27" s="69" t="s">
        <v>47</v>
      </c>
      <c r="P27" s="69" t="s">
        <v>49</v>
      </c>
      <c r="Q27" s="69" t="s">
        <v>49</v>
      </c>
      <c r="R27" s="69" t="s">
        <v>49</v>
      </c>
      <c r="S27" s="69" t="s">
        <v>49</v>
      </c>
      <c r="T27" s="69" t="s">
        <v>49</v>
      </c>
      <c r="U27" s="72"/>
      <c r="V27" s="69" t="s">
        <v>49</v>
      </c>
      <c r="W27" s="69" t="s">
        <v>49</v>
      </c>
      <c r="X27" s="95" t="s">
        <v>41</v>
      </c>
    </row>
    <row r="28" spans="1:24" s="18" customFormat="1" ht="12.75">
      <c r="A28" s="93">
        <v>23</v>
      </c>
      <c r="B28" s="69" t="s">
        <v>73</v>
      </c>
      <c r="C28" s="69" t="s">
        <v>74</v>
      </c>
      <c r="D28" s="69" t="s">
        <v>40</v>
      </c>
      <c r="E28" s="69" t="s">
        <v>41</v>
      </c>
      <c r="F28" s="69">
        <v>2002</v>
      </c>
      <c r="G28" s="454">
        <v>5000</v>
      </c>
      <c r="H28" s="455" t="s">
        <v>114</v>
      </c>
      <c r="I28" s="90"/>
      <c r="J28" s="70" t="s">
        <v>77</v>
      </c>
      <c r="K28" s="69" t="s">
        <v>75</v>
      </c>
      <c r="L28" s="69"/>
      <c r="M28" s="69"/>
      <c r="N28" s="69"/>
      <c r="O28" s="69" t="s">
        <v>47</v>
      </c>
      <c r="P28" s="69" t="s">
        <v>49</v>
      </c>
      <c r="Q28" s="69" t="s">
        <v>49</v>
      </c>
      <c r="R28" s="69" t="s">
        <v>49</v>
      </c>
      <c r="S28" s="69" t="s">
        <v>49</v>
      </c>
      <c r="T28" s="69" t="s">
        <v>49</v>
      </c>
      <c r="U28" s="72"/>
      <c r="V28" s="69" t="s">
        <v>49</v>
      </c>
      <c r="W28" s="69" t="s">
        <v>49</v>
      </c>
      <c r="X28" s="95" t="s">
        <v>41</v>
      </c>
    </row>
    <row r="29" spans="1:24" s="18" customFormat="1" ht="12.75">
      <c r="A29" s="93">
        <v>24</v>
      </c>
      <c r="B29" s="69" t="s">
        <v>73</v>
      </c>
      <c r="C29" s="69" t="s">
        <v>74</v>
      </c>
      <c r="D29" s="69" t="s">
        <v>40</v>
      </c>
      <c r="E29" s="69" t="s">
        <v>41</v>
      </c>
      <c r="F29" s="69">
        <v>1998</v>
      </c>
      <c r="G29" s="454">
        <v>4152</v>
      </c>
      <c r="H29" s="455" t="s">
        <v>114</v>
      </c>
      <c r="I29" s="90"/>
      <c r="J29" s="70" t="s">
        <v>60</v>
      </c>
      <c r="K29" s="69" t="s">
        <v>75</v>
      </c>
      <c r="L29" s="69"/>
      <c r="M29" s="69"/>
      <c r="N29" s="69"/>
      <c r="O29" s="69" t="s">
        <v>47</v>
      </c>
      <c r="P29" s="69" t="s">
        <v>49</v>
      </c>
      <c r="Q29" s="69" t="s">
        <v>49</v>
      </c>
      <c r="R29" s="69" t="s">
        <v>49</v>
      </c>
      <c r="S29" s="69" t="s">
        <v>49</v>
      </c>
      <c r="T29" s="69" t="s">
        <v>49</v>
      </c>
      <c r="U29" s="72"/>
      <c r="V29" s="69" t="s">
        <v>49</v>
      </c>
      <c r="W29" s="69" t="s">
        <v>49</v>
      </c>
      <c r="X29" s="95" t="s">
        <v>41</v>
      </c>
    </row>
    <row r="30" spans="1:24" s="18" customFormat="1" ht="12.75">
      <c r="A30" s="93">
        <v>25</v>
      </c>
      <c r="B30" s="69" t="s">
        <v>73</v>
      </c>
      <c r="C30" s="69" t="s">
        <v>74</v>
      </c>
      <c r="D30" s="69" t="s">
        <v>40</v>
      </c>
      <c r="E30" s="69" t="s">
        <v>41</v>
      </c>
      <c r="F30" s="69">
        <v>2014</v>
      </c>
      <c r="G30" s="454">
        <v>15842</v>
      </c>
      <c r="H30" s="455" t="s">
        <v>114</v>
      </c>
      <c r="I30" s="90"/>
      <c r="J30" s="70" t="s">
        <v>60</v>
      </c>
      <c r="K30" s="69" t="s">
        <v>75</v>
      </c>
      <c r="L30" s="69"/>
      <c r="M30" s="69"/>
      <c r="N30" s="69"/>
      <c r="O30" s="69" t="s">
        <v>47</v>
      </c>
      <c r="P30" s="69" t="s">
        <v>49</v>
      </c>
      <c r="Q30" s="69" t="s">
        <v>49</v>
      </c>
      <c r="R30" s="69" t="s">
        <v>49</v>
      </c>
      <c r="S30" s="69" t="s">
        <v>49</v>
      </c>
      <c r="T30" s="69" t="s">
        <v>49</v>
      </c>
      <c r="U30" s="72"/>
      <c r="V30" s="69" t="s">
        <v>49</v>
      </c>
      <c r="W30" s="69" t="s">
        <v>49</v>
      </c>
      <c r="X30" s="95" t="s">
        <v>41</v>
      </c>
    </row>
    <row r="31" spans="1:24" s="18" customFormat="1" ht="12.75">
      <c r="A31" s="93">
        <v>26</v>
      </c>
      <c r="B31" s="69" t="s">
        <v>73</v>
      </c>
      <c r="C31" s="69" t="s">
        <v>74</v>
      </c>
      <c r="D31" s="69" t="s">
        <v>40</v>
      </c>
      <c r="E31" s="69" t="s">
        <v>41</v>
      </c>
      <c r="F31" s="69"/>
      <c r="G31" s="454">
        <v>3503</v>
      </c>
      <c r="H31" s="455" t="s">
        <v>114</v>
      </c>
      <c r="I31" s="90"/>
      <c r="J31" s="70" t="s">
        <v>67</v>
      </c>
      <c r="K31" s="69" t="s">
        <v>75</v>
      </c>
      <c r="L31" s="69"/>
      <c r="M31" s="69"/>
      <c r="N31" s="69"/>
      <c r="O31" s="69" t="s">
        <v>47</v>
      </c>
      <c r="P31" s="69" t="s">
        <v>49</v>
      </c>
      <c r="Q31" s="69" t="s">
        <v>49</v>
      </c>
      <c r="R31" s="69" t="s">
        <v>49</v>
      </c>
      <c r="S31" s="69" t="s">
        <v>49</v>
      </c>
      <c r="T31" s="69" t="s">
        <v>49</v>
      </c>
      <c r="U31" s="72"/>
      <c r="V31" s="69" t="s">
        <v>49</v>
      </c>
      <c r="W31" s="69" t="s">
        <v>49</v>
      </c>
      <c r="X31" s="95" t="s">
        <v>41</v>
      </c>
    </row>
    <row r="32" spans="1:24" s="18" customFormat="1" ht="12.75">
      <c r="A32" s="93">
        <v>27</v>
      </c>
      <c r="B32" s="69" t="s">
        <v>73</v>
      </c>
      <c r="C32" s="69" t="s">
        <v>74</v>
      </c>
      <c r="D32" s="69" t="s">
        <v>40</v>
      </c>
      <c r="E32" s="69" t="s">
        <v>41</v>
      </c>
      <c r="F32" s="69">
        <v>2015</v>
      </c>
      <c r="G32" s="454">
        <v>6433</v>
      </c>
      <c r="H32" s="455" t="s">
        <v>114</v>
      </c>
      <c r="I32" s="90"/>
      <c r="J32" s="70" t="s">
        <v>78</v>
      </c>
      <c r="K32" s="69" t="s">
        <v>75</v>
      </c>
      <c r="L32" s="69"/>
      <c r="M32" s="69"/>
      <c r="N32" s="69"/>
      <c r="O32" s="69" t="s">
        <v>47</v>
      </c>
      <c r="P32" s="69" t="s">
        <v>49</v>
      </c>
      <c r="Q32" s="69" t="s">
        <v>49</v>
      </c>
      <c r="R32" s="69" t="s">
        <v>49</v>
      </c>
      <c r="S32" s="69" t="s">
        <v>49</v>
      </c>
      <c r="T32" s="69" t="s">
        <v>49</v>
      </c>
      <c r="U32" s="72"/>
      <c r="V32" s="69" t="s">
        <v>49</v>
      </c>
      <c r="W32" s="69" t="s">
        <v>49</v>
      </c>
      <c r="X32" s="95" t="s">
        <v>41</v>
      </c>
    </row>
    <row r="33" spans="1:24" s="18" customFormat="1" ht="12.75">
      <c r="A33" s="93">
        <v>28</v>
      </c>
      <c r="B33" s="69" t="s">
        <v>73</v>
      </c>
      <c r="C33" s="69" t="s">
        <v>74</v>
      </c>
      <c r="D33" s="69" t="s">
        <v>40</v>
      </c>
      <c r="E33" s="69" t="s">
        <v>41</v>
      </c>
      <c r="F33" s="69">
        <v>2007</v>
      </c>
      <c r="G33" s="454">
        <v>8301</v>
      </c>
      <c r="H33" s="455" t="s">
        <v>114</v>
      </c>
      <c r="I33" s="90"/>
      <c r="J33" s="70" t="s">
        <v>78</v>
      </c>
      <c r="K33" s="69" t="s">
        <v>75</v>
      </c>
      <c r="L33" s="69"/>
      <c r="M33" s="69"/>
      <c r="N33" s="69"/>
      <c r="O33" s="69" t="s">
        <v>47</v>
      </c>
      <c r="P33" s="69" t="s">
        <v>49</v>
      </c>
      <c r="Q33" s="69" t="s">
        <v>49</v>
      </c>
      <c r="R33" s="69" t="s">
        <v>49</v>
      </c>
      <c r="S33" s="69" t="s">
        <v>49</v>
      </c>
      <c r="T33" s="69" t="s">
        <v>49</v>
      </c>
      <c r="U33" s="72"/>
      <c r="V33" s="69" t="s">
        <v>49</v>
      </c>
      <c r="W33" s="69" t="s">
        <v>49</v>
      </c>
      <c r="X33" s="95" t="s">
        <v>41</v>
      </c>
    </row>
    <row r="34" spans="1:24" s="18" customFormat="1" ht="12.75">
      <c r="A34" s="93">
        <v>29</v>
      </c>
      <c r="B34" s="69" t="s">
        <v>73</v>
      </c>
      <c r="C34" s="69" t="s">
        <v>74</v>
      </c>
      <c r="D34" s="69" t="s">
        <v>40</v>
      </c>
      <c r="E34" s="69" t="s">
        <v>41</v>
      </c>
      <c r="F34" s="69">
        <v>2000</v>
      </c>
      <c r="G34" s="454">
        <v>5000</v>
      </c>
      <c r="H34" s="455" t="s">
        <v>114</v>
      </c>
      <c r="I34" s="90"/>
      <c r="J34" s="70" t="s">
        <v>70</v>
      </c>
      <c r="K34" s="69" t="s">
        <v>75</v>
      </c>
      <c r="L34" s="69"/>
      <c r="M34" s="69"/>
      <c r="N34" s="69"/>
      <c r="O34" s="69" t="s">
        <v>47</v>
      </c>
      <c r="P34" s="69" t="s">
        <v>49</v>
      </c>
      <c r="Q34" s="69" t="s">
        <v>49</v>
      </c>
      <c r="R34" s="69" t="s">
        <v>49</v>
      </c>
      <c r="S34" s="69" t="s">
        <v>49</v>
      </c>
      <c r="T34" s="69" t="s">
        <v>49</v>
      </c>
      <c r="U34" s="72"/>
      <c r="V34" s="69" t="s">
        <v>49</v>
      </c>
      <c r="W34" s="69" t="s">
        <v>49</v>
      </c>
      <c r="X34" s="95" t="s">
        <v>41</v>
      </c>
    </row>
    <row r="35" spans="1:24" s="18" customFormat="1" ht="12.75">
      <c r="A35" s="93">
        <v>30</v>
      </c>
      <c r="B35" s="69" t="s">
        <v>73</v>
      </c>
      <c r="C35" s="69" t="s">
        <v>74</v>
      </c>
      <c r="D35" s="69" t="s">
        <v>40</v>
      </c>
      <c r="E35" s="69" t="s">
        <v>41</v>
      </c>
      <c r="F35" s="69"/>
      <c r="G35" s="454">
        <v>3649</v>
      </c>
      <c r="H35" s="455" t="s">
        <v>114</v>
      </c>
      <c r="I35" s="90"/>
      <c r="J35" s="70" t="s">
        <v>70</v>
      </c>
      <c r="K35" s="69" t="s">
        <v>75</v>
      </c>
      <c r="L35" s="69"/>
      <c r="M35" s="69"/>
      <c r="N35" s="69"/>
      <c r="O35" s="69" t="s">
        <v>47</v>
      </c>
      <c r="P35" s="69" t="s">
        <v>49</v>
      </c>
      <c r="Q35" s="69" t="s">
        <v>49</v>
      </c>
      <c r="R35" s="69" t="s">
        <v>49</v>
      </c>
      <c r="S35" s="69" t="s">
        <v>49</v>
      </c>
      <c r="T35" s="69" t="s">
        <v>49</v>
      </c>
      <c r="U35" s="72"/>
      <c r="V35" s="69" t="s">
        <v>49</v>
      </c>
      <c r="W35" s="69" t="s">
        <v>49</v>
      </c>
      <c r="X35" s="95" t="s">
        <v>41</v>
      </c>
    </row>
    <row r="36" spans="1:24" s="18" customFormat="1" ht="12.75">
      <c r="A36" s="93">
        <v>31</v>
      </c>
      <c r="B36" s="69" t="s">
        <v>73</v>
      </c>
      <c r="C36" s="69" t="s">
        <v>74</v>
      </c>
      <c r="D36" s="69" t="s">
        <v>40</v>
      </c>
      <c r="E36" s="69" t="s">
        <v>41</v>
      </c>
      <c r="F36" s="69"/>
      <c r="G36" s="454">
        <v>4614</v>
      </c>
      <c r="H36" s="455" t="s">
        <v>114</v>
      </c>
      <c r="I36" s="90"/>
      <c r="J36" s="70" t="s">
        <v>61</v>
      </c>
      <c r="K36" s="69" t="s">
        <v>75</v>
      </c>
      <c r="L36" s="69"/>
      <c r="M36" s="69"/>
      <c r="N36" s="69"/>
      <c r="O36" s="69" t="s">
        <v>47</v>
      </c>
      <c r="P36" s="69" t="s">
        <v>49</v>
      </c>
      <c r="Q36" s="69" t="s">
        <v>49</v>
      </c>
      <c r="R36" s="69" t="s">
        <v>49</v>
      </c>
      <c r="S36" s="69" t="s">
        <v>49</v>
      </c>
      <c r="T36" s="69" t="s">
        <v>49</v>
      </c>
      <c r="U36" s="72"/>
      <c r="V36" s="69" t="s">
        <v>49</v>
      </c>
      <c r="W36" s="69" t="s">
        <v>49</v>
      </c>
      <c r="X36" s="95" t="s">
        <v>41</v>
      </c>
    </row>
    <row r="37" spans="1:24" s="18" customFormat="1" ht="12.75">
      <c r="A37" s="93">
        <v>32</v>
      </c>
      <c r="B37" s="69" t="s">
        <v>73</v>
      </c>
      <c r="C37" s="69" t="s">
        <v>74</v>
      </c>
      <c r="D37" s="69" t="s">
        <v>40</v>
      </c>
      <c r="E37" s="69" t="s">
        <v>41</v>
      </c>
      <c r="F37" s="69">
        <v>1998</v>
      </c>
      <c r="G37" s="454">
        <v>4152</v>
      </c>
      <c r="H37" s="455" t="s">
        <v>114</v>
      </c>
      <c r="I37" s="90"/>
      <c r="J37" s="70" t="s">
        <v>51</v>
      </c>
      <c r="K37" s="69" t="s">
        <v>75</v>
      </c>
      <c r="L37" s="69"/>
      <c r="M37" s="69"/>
      <c r="N37" s="69"/>
      <c r="O37" s="69" t="s">
        <v>47</v>
      </c>
      <c r="P37" s="69" t="s">
        <v>49</v>
      </c>
      <c r="Q37" s="69" t="s">
        <v>49</v>
      </c>
      <c r="R37" s="69" t="s">
        <v>49</v>
      </c>
      <c r="S37" s="69" t="s">
        <v>49</v>
      </c>
      <c r="T37" s="69" t="s">
        <v>49</v>
      </c>
      <c r="U37" s="72"/>
      <c r="V37" s="69" t="s">
        <v>49</v>
      </c>
      <c r="W37" s="69" t="s">
        <v>49</v>
      </c>
      <c r="X37" s="95" t="s">
        <v>41</v>
      </c>
    </row>
    <row r="38" spans="1:24" s="18" customFormat="1" ht="12.75">
      <c r="A38" s="93">
        <v>33</v>
      </c>
      <c r="B38" s="69" t="s">
        <v>73</v>
      </c>
      <c r="C38" s="69" t="s">
        <v>74</v>
      </c>
      <c r="D38" s="69" t="s">
        <v>40</v>
      </c>
      <c r="E38" s="69" t="s">
        <v>41</v>
      </c>
      <c r="F38" s="69"/>
      <c r="G38" s="454">
        <v>3483</v>
      </c>
      <c r="H38" s="455" t="s">
        <v>114</v>
      </c>
      <c r="I38" s="90"/>
      <c r="J38" s="70" t="s">
        <v>79</v>
      </c>
      <c r="K38" s="69" t="s">
        <v>75</v>
      </c>
      <c r="L38" s="69"/>
      <c r="M38" s="69"/>
      <c r="N38" s="69"/>
      <c r="O38" s="69" t="s">
        <v>47</v>
      </c>
      <c r="P38" s="69" t="s">
        <v>49</v>
      </c>
      <c r="Q38" s="69" t="s">
        <v>49</v>
      </c>
      <c r="R38" s="69" t="s">
        <v>49</v>
      </c>
      <c r="S38" s="69" t="s">
        <v>49</v>
      </c>
      <c r="T38" s="69" t="s">
        <v>49</v>
      </c>
      <c r="U38" s="72"/>
      <c r="V38" s="69" t="s">
        <v>49</v>
      </c>
      <c r="W38" s="69" t="s">
        <v>49</v>
      </c>
      <c r="X38" s="95" t="s">
        <v>41</v>
      </c>
    </row>
    <row r="39" spans="1:24" s="18" customFormat="1" ht="12.75">
      <c r="A39" s="93">
        <v>34</v>
      </c>
      <c r="B39" s="69" t="s">
        <v>73</v>
      </c>
      <c r="C39" s="69" t="s">
        <v>74</v>
      </c>
      <c r="D39" s="69" t="s">
        <v>40</v>
      </c>
      <c r="E39" s="69" t="s">
        <v>41</v>
      </c>
      <c r="F39" s="69">
        <v>2001</v>
      </c>
      <c r="G39" s="454">
        <v>5000</v>
      </c>
      <c r="H39" s="455" t="s">
        <v>114</v>
      </c>
      <c r="I39" s="90"/>
      <c r="J39" s="70" t="s">
        <v>54</v>
      </c>
      <c r="K39" s="69" t="s">
        <v>75</v>
      </c>
      <c r="L39" s="69"/>
      <c r="M39" s="69"/>
      <c r="N39" s="69"/>
      <c r="O39" s="69" t="s">
        <v>47</v>
      </c>
      <c r="P39" s="69" t="s">
        <v>49</v>
      </c>
      <c r="Q39" s="69" t="s">
        <v>49</v>
      </c>
      <c r="R39" s="69" t="s">
        <v>49</v>
      </c>
      <c r="S39" s="69" t="s">
        <v>49</v>
      </c>
      <c r="T39" s="69" t="s">
        <v>49</v>
      </c>
      <c r="U39" s="72"/>
      <c r="V39" s="69" t="s">
        <v>49</v>
      </c>
      <c r="W39" s="69" t="s">
        <v>49</v>
      </c>
      <c r="X39" s="95" t="s">
        <v>41</v>
      </c>
    </row>
    <row r="40" spans="1:24" s="18" customFormat="1" ht="12.75">
      <c r="A40" s="93">
        <v>35</v>
      </c>
      <c r="B40" s="69" t="s">
        <v>73</v>
      </c>
      <c r="C40" s="69" t="s">
        <v>74</v>
      </c>
      <c r="D40" s="69" t="s">
        <v>40</v>
      </c>
      <c r="E40" s="69" t="s">
        <v>41</v>
      </c>
      <c r="F40" s="69">
        <v>1998</v>
      </c>
      <c r="G40" s="454">
        <v>4152</v>
      </c>
      <c r="H40" s="455" t="s">
        <v>114</v>
      </c>
      <c r="I40" s="90"/>
      <c r="J40" s="70" t="s">
        <v>80</v>
      </c>
      <c r="K40" s="69" t="s">
        <v>75</v>
      </c>
      <c r="L40" s="69"/>
      <c r="M40" s="69"/>
      <c r="N40" s="69"/>
      <c r="O40" s="69" t="s">
        <v>47</v>
      </c>
      <c r="P40" s="69" t="s">
        <v>49</v>
      </c>
      <c r="Q40" s="69" t="s">
        <v>49</v>
      </c>
      <c r="R40" s="69" t="s">
        <v>49</v>
      </c>
      <c r="S40" s="69" t="s">
        <v>49</v>
      </c>
      <c r="T40" s="69" t="s">
        <v>49</v>
      </c>
      <c r="U40" s="72"/>
      <c r="V40" s="69" t="s">
        <v>49</v>
      </c>
      <c r="W40" s="69" t="s">
        <v>49</v>
      </c>
      <c r="X40" s="95" t="s">
        <v>41</v>
      </c>
    </row>
    <row r="41" spans="1:24" s="18" customFormat="1" ht="12.75">
      <c r="A41" s="93">
        <v>36</v>
      </c>
      <c r="B41" s="69" t="s">
        <v>73</v>
      </c>
      <c r="C41" s="69" t="s">
        <v>74</v>
      </c>
      <c r="D41" s="69" t="s">
        <v>40</v>
      </c>
      <c r="E41" s="69" t="s">
        <v>41</v>
      </c>
      <c r="F41" s="69">
        <v>2003</v>
      </c>
      <c r="G41" s="454">
        <v>4556</v>
      </c>
      <c r="H41" s="455" t="s">
        <v>114</v>
      </c>
      <c r="I41" s="90"/>
      <c r="J41" s="70" t="s">
        <v>63</v>
      </c>
      <c r="K41" s="69" t="s">
        <v>75</v>
      </c>
      <c r="L41" s="69"/>
      <c r="M41" s="69"/>
      <c r="N41" s="69"/>
      <c r="O41" s="69" t="s">
        <v>47</v>
      </c>
      <c r="P41" s="69" t="s">
        <v>49</v>
      </c>
      <c r="Q41" s="69" t="s">
        <v>49</v>
      </c>
      <c r="R41" s="69" t="s">
        <v>49</v>
      </c>
      <c r="S41" s="69" t="s">
        <v>49</v>
      </c>
      <c r="T41" s="69" t="s">
        <v>49</v>
      </c>
      <c r="U41" s="72"/>
      <c r="V41" s="69" t="s">
        <v>49</v>
      </c>
      <c r="W41" s="69" t="s">
        <v>49</v>
      </c>
      <c r="X41" s="95" t="s">
        <v>41</v>
      </c>
    </row>
    <row r="42" spans="1:24" s="18" customFormat="1" ht="12.75">
      <c r="A42" s="93">
        <v>37</v>
      </c>
      <c r="B42" s="69" t="s">
        <v>73</v>
      </c>
      <c r="C42" s="69" t="s">
        <v>74</v>
      </c>
      <c r="D42" s="69" t="s">
        <v>40</v>
      </c>
      <c r="E42" s="69" t="s">
        <v>41</v>
      </c>
      <c r="F42" s="69"/>
      <c r="G42" s="454">
        <v>4614</v>
      </c>
      <c r="H42" s="455" t="s">
        <v>114</v>
      </c>
      <c r="I42" s="90"/>
      <c r="J42" s="70" t="s">
        <v>63</v>
      </c>
      <c r="K42" s="69" t="s">
        <v>75</v>
      </c>
      <c r="L42" s="69"/>
      <c r="M42" s="69"/>
      <c r="N42" s="69"/>
      <c r="O42" s="69" t="s">
        <v>47</v>
      </c>
      <c r="P42" s="69" t="s">
        <v>49</v>
      </c>
      <c r="Q42" s="69" t="s">
        <v>49</v>
      </c>
      <c r="R42" s="69" t="s">
        <v>49</v>
      </c>
      <c r="S42" s="69" t="s">
        <v>49</v>
      </c>
      <c r="T42" s="69" t="s">
        <v>49</v>
      </c>
      <c r="U42" s="72"/>
      <c r="V42" s="69" t="s">
        <v>49</v>
      </c>
      <c r="W42" s="69" t="s">
        <v>49</v>
      </c>
      <c r="X42" s="95" t="s">
        <v>41</v>
      </c>
    </row>
    <row r="43" spans="1:24" s="18" customFormat="1" ht="36">
      <c r="A43" s="93">
        <v>38</v>
      </c>
      <c r="B43" s="69" t="s">
        <v>73</v>
      </c>
      <c r="C43" s="69" t="s">
        <v>74</v>
      </c>
      <c r="D43" s="69" t="s">
        <v>40</v>
      </c>
      <c r="E43" s="69" t="s">
        <v>41</v>
      </c>
      <c r="F43" s="69">
        <v>1999</v>
      </c>
      <c r="G43" s="454">
        <v>5594</v>
      </c>
      <c r="H43" s="455" t="s">
        <v>114</v>
      </c>
      <c r="I43" s="90"/>
      <c r="J43" s="70" t="s">
        <v>63</v>
      </c>
      <c r="K43" s="69" t="s">
        <v>76</v>
      </c>
      <c r="L43" s="69"/>
      <c r="M43" s="69"/>
      <c r="N43" s="69"/>
      <c r="O43" s="69" t="s">
        <v>47</v>
      </c>
      <c r="P43" s="69" t="s">
        <v>49</v>
      </c>
      <c r="Q43" s="69" t="s">
        <v>49</v>
      </c>
      <c r="R43" s="69" t="s">
        <v>49</v>
      </c>
      <c r="S43" s="69" t="s">
        <v>49</v>
      </c>
      <c r="T43" s="69" t="s">
        <v>49</v>
      </c>
      <c r="U43" s="72"/>
      <c r="V43" s="69" t="s">
        <v>49</v>
      </c>
      <c r="W43" s="69" t="s">
        <v>49</v>
      </c>
      <c r="X43" s="95" t="s">
        <v>41</v>
      </c>
    </row>
    <row r="44" spans="1:24" s="18" customFormat="1" ht="12.75">
      <c r="A44" s="93">
        <v>39</v>
      </c>
      <c r="B44" s="69" t="s">
        <v>73</v>
      </c>
      <c r="C44" s="69" t="s">
        <v>74</v>
      </c>
      <c r="D44" s="69" t="s">
        <v>40</v>
      </c>
      <c r="E44" s="69" t="s">
        <v>41</v>
      </c>
      <c r="F44" s="69">
        <v>2003</v>
      </c>
      <c r="G44" s="454">
        <v>4556</v>
      </c>
      <c r="H44" s="455" t="s">
        <v>114</v>
      </c>
      <c r="I44" s="90"/>
      <c r="J44" s="70" t="s">
        <v>63</v>
      </c>
      <c r="K44" s="69" t="s">
        <v>75</v>
      </c>
      <c r="L44" s="69"/>
      <c r="M44" s="69"/>
      <c r="N44" s="69"/>
      <c r="O44" s="69" t="s">
        <v>47</v>
      </c>
      <c r="P44" s="69" t="s">
        <v>49</v>
      </c>
      <c r="Q44" s="69" t="s">
        <v>49</v>
      </c>
      <c r="R44" s="69" t="s">
        <v>49</v>
      </c>
      <c r="S44" s="69" t="s">
        <v>49</v>
      </c>
      <c r="T44" s="69" t="s">
        <v>49</v>
      </c>
      <c r="U44" s="72"/>
      <c r="V44" s="69" t="s">
        <v>49</v>
      </c>
      <c r="W44" s="69" t="s">
        <v>49</v>
      </c>
      <c r="X44" s="95" t="s">
        <v>41</v>
      </c>
    </row>
    <row r="45" spans="1:24" s="18" customFormat="1" ht="12.75">
      <c r="A45" s="93">
        <v>40</v>
      </c>
      <c r="B45" s="69" t="s">
        <v>73</v>
      </c>
      <c r="C45" s="69" t="s">
        <v>74</v>
      </c>
      <c r="D45" s="69" t="s">
        <v>40</v>
      </c>
      <c r="E45" s="69" t="s">
        <v>41</v>
      </c>
      <c r="F45" s="69">
        <v>1998</v>
      </c>
      <c r="G45" s="454">
        <v>4152</v>
      </c>
      <c r="H45" s="455" t="s">
        <v>114</v>
      </c>
      <c r="I45" s="90"/>
      <c r="J45" s="70" t="s">
        <v>81</v>
      </c>
      <c r="K45" s="69" t="s">
        <v>75</v>
      </c>
      <c r="L45" s="69"/>
      <c r="M45" s="69"/>
      <c r="N45" s="69"/>
      <c r="O45" s="69" t="s">
        <v>47</v>
      </c>
      <c r="P45" s="69" t="s">
        <v>49</v>
      </c>
      <c r="Q45" s="69" t="s">
        <v>49</v>
      </c>
      <c r="R45" s="69" t="s">
        <v>49</v>
      </c>
      <c r="S45" s="69" t="s">
        <v>49</v>
      </c>
      <c r="T45" s="69" t="s">
        <v>49</v>
      </c>
      <c r="U45" s="72"/>
      <c r="V45" s="69" t="s">
        <v>49</v>
      </c>
      <c r="W45" s="69" t="s">
        <v>49</v>
      </c>
      <c r="X45" s="95" t="s">
        <v>41</v>
      </c>
    </row>
    <row r="46" spans="1:24" s="18" customFormat="1" ht="12.75">
      <c r="A46" s="93">
        <v>41</v>
      </c>
      <c r="B46" s="69" t="s">
        <v>73</v>
      </c>
      <c r="C46" s="69" t="s">
        <v>74</v>
      </c>
      <c r="D46" s="69" t="s">
        <v>40</v>
      </c>
      <c r="E46" s="69" t="s">
        <v>41</v>
      </c>
      <c r="F46" s="69"/>
      <c r="G46" s="454">
        <v>3848</v>
      </c>
      <c r="H46" s="455" t="s">
        <v>114</v>
      </c>
      <c r="I46" s="90"/>
      <c r="J46" s="70" t="s">
        <v>55</v>
      </c>
      <c r="K46" s="69" t="s">
        <v>75</v>
      </c>
      <c r="L46" s="69"/>
      <c r="M46" s="69"/>
      <c r="N46" s="69"/>
      <c r="O46" s="69" t="s">
        <v>47</v>
      </c>
      <c r="P46" s="69" t="s">
        <v>49</v>
      </c>
      <c r="Q46" s="69" t="s">
        <v>49</v>
      </c>
      <c r="R46" s="69" t="s">
        <v>49</v>
      </c>
      <c r="S46" s="69" t="s">
        <v>49</v>
      </c>
      <c r="T46" s="69" t="s">
        <v>49</v>
      </c>
      <c r="U46" s="72"/>
      <c r="V46" s="69" t="s">
        <v>49</v>
      </c>
      <c r="W46" s="69" t="s">
        <v>49</v>
      </c>
      <c r="X46" s="95" t="s">
        <v>41</v>
      </c>
    </row>
    <row r="47" spans="1:24" s="18" customFormat="1" ht="12.75">
      <c r="A47" s="93">
        <v>42</v>
      </c>
      <c r="B47" s="69" t="s">
        <v>73</v>
      </c>
      <c r="C47" s="69" t="s">
        <v>74</v>
      </c>
      <c r="D47" s="69" t="s">
        <v>40</v>
      </c>
      <c r="E47" s="69" t="s">
        <v>41</v>
      </c>
      <c r="F47" s="69">
        <v>1999</v>
      </c>
      <c r="G47" s="454">
        <v>4576</v>
      </c>
      <c r="H47" s="455" t="s">
        <v>114</v>
      </c>
      <c r="I47" s="90"/>
      <c r="J47" s="70" t="s">
        <v>55</v>
      </c>
      <c r="K47" s="69" t="s">
        <v>75</v>
      </c>
      <c r="L47" s="69"/>
      <c r="M47" s="69"/>
      <c r="N47" s="69"/>
      <c r="O47" s="69" t="s">
        <v>47</v>
      </c>
      <c r="P47" s="69" t="s">
        <v>49</v>
      </c>
      <c r="Q47" s="69" t="s">
        <v>49</v>
      </c>
      <c r="R47" s="69" t="s">
        <v>49</v>
      </c>
      <c r="S47" s="69" t="s">
        <v>49</v>
      </c>
      <c r="T47" s="69" t="s">
        <v>49</v>
      </c>
      <c r="U47" s="72"/>
      <c r="V47" s="69" t="s">
        <v>49</v>
      </c>
      <c r="W47" s="69" t="s">
        <v>49</v>
      </c>
      <c r="X47" s="95" t="s">
        <v>41</v>
      </c>
    </row>
    <row r="48" spans="1:24" s="18" customFormat="1" ht="12.75">
      <c r="A48" s="93">
        <v>43</v>
      </c>
      <c r="B48" s="69" t="s">
        <v>73</v>
      </c>
      <c r="C48" s="69" t="s">
        <v>74</v>
      </c>
      <c r="D48" s="69" t="s">
        <v>40</v>
      </c>
      <c r="E48" s="69" t="s">
        <v>41</v>
      </c>
      <c r="F48" s="69">
        <v>2008</v>
      </c>
      <c r="G48" s="454">
        <v>21258</v>
      </c>
      <c r="H48" s="455" t="s">
        <v>114</v>
      </c>
      <c r="I48" s="90"/>
      <c r="J48" s="70" t="s">
        <v>55</v>
      </c>
      <c r="K48" s="69" t="s">
        <v>75</v>
      </c>
      <c r="L48" s="69"/>
      <c r="M48" s="69"/>
      <c r="N48" s="69"/>
      <c r="O48" s="69" t="s">
        <v>47</v>
      </c>
      <c r="P48" s="69" t="s">
        <v>49</v>
      </c>
      <c r="Q48" s="69" t="s">
        <v>49</v>
      </c>
      <c r="R48" s="69" t="s">
        <v>49</v>
      </c>
      <c r="S48" s="69" t="s">
        <v>49</v>
      </c>
      <c r="T48" s="69" t="s">
        <v>49</v>
      </c>
      <c r="U48" s="72"/>
      <c r="V48" s="69" t="s">
        <v>49</v>
      </c>
      <c r="W48" s="69" t="s">
        <v>49</v>
      </c>
      <c r="X48" s="95" t="s">
        <v>41</v>
      </c>
    </row>
    <row r="49" spans="1:24" s="18" customFormat="1" ht="36">
      <c r="A49" s="93">
        <v>44</v>
      </c>
      <c r="B49" s="69" t="s">
        <v>73</v>
      </c>
      <c r="C49" s="69" t="s">
        <v>74</v>
      </c>
      <c r="D49" s="69" t="s">
        <v>40</v>
      </c>
      <c r="E49" s="69" t="s">
        <v>41</v>
      </c>
      <c r="F49" s="69">
        <v>1999</v>
      </c>
      <c r="G49" s="454">
        <v>4838</v>
      </c>
      <c r="H49" s="455" t="s">
        <v>114</v>
      </c>
      <c r="I49" s="90"/>
      <c r="J49" s="70" t="s">
        <v>64</v>
      </c>
      <c r="K49" s="69" t="s">
        <v>76</v>
      </c>
      <c r="L49" s="69"/>
      <c r="M49" s="69"/>
      <c r="N49" s="69"/>
      <c r="O49" s="69" t="s">
        <v>47</v>
      </c>
      <c r="P49" s="69" t="s">
        <v>49</v>
      </c>
      <c r="Q49" s="69" t="s">
        <v>49</v>
      </c>
      <c r="R49" s="69" t="s">
        <v>49</v>
      </c>
      <c r="S49" s="69" t="s">
        <v>49</v>
      </c>
      <c r="T49" s="69" t="s">
        <v>49</v>
      </c>
      <c r="U49" s="72"/>
      <c r="V49" s="69" t="s">
        <v>49</v>
      </c>
      <c r="W49" s="69" t="s">
        <v>49</v>
      </c>
      <c r="X49" s="95" t="s">
        <v>41</v>
      </c>
    </row>
    <row r="50" spans="1:24" s="18" customFormat="1" ht="12.75">
      <c r="A50" s="93">
        <v>45</v>
      </c>
      <c r="B50" s="69" t="s">
        <v>73</v>
      </c>
      <c r="C50" s="69" t="s">
        <v>74</v>
      </c>
      <c r="D50" s="69" t="s">
        <v>40</v>
      </c>
      <c r="E50" s="69" t="s">
        <v>41</v>
      </c>
      <c r="F50" s="69">
        <v>2000</v>
      </c>
      <c r="G50" s="454">
        <v>5280</v>
      </c>
      <c r="H50" s="455" t="s">
        <v>114</v>
      </c>
      <c r="I50" s="90"/>
      <c r="J50" s="70" t="s">
        <v>82</v>
      </c>
      <c r="K50" s="69" t="s">
        <v>75</v>
      </c>
      <c r="L50" s="69"/>
      <c r="M50" s="69"/>
      <c r="N50" s="69"/>
      <c r="O50" s="69" t="s">
        <v>47</v>
      </c>
      <c r="P50" s="69" t="s">
        <v>49</v>
      </c>
      <c r="Q50" s="69" t="s">
        <v>49</v>
      </c>
      <c r="R50" s="69" t="s">
        <v>49</v>
      </c>
      <c r="S50" s="69" t="s">
        <v>49</v>
      </c>
      <c r="T50" s="69" t="s">
        <v>49</v>
      </c>
      <c r="U50" s="72"/>
      <c r="V50" s="69" t="s">
        <v>49</v>
      </c>
      <c r="W50" s="69" t="s">
        <v>49</v>
      </c>
      <c r="X50" s="95" t="s">
        <v>41</v>
      </c>
    </row>
    <row r="51" spans="1:24" s="18" customFormat="1" ht="12.75">
      <c r="A51" s="93">
        <v>46</v>
      </c>
      <c r="B51" s="69" t="s">
        <v>73</v>
      </c>
      <c r="C51" s="69" t="s">
        <v>74</v>
      </c>
      <c r="D51" s="69" t="s">
        <v>40</v>
      </c>
      <c r="E51" s="69" t="s">
        <v>41</v>
      </c>
      <c r="F51" s="69">
        <v>2005</v>
      </c>
      <c r="G51" s="454">
        <v>4699</v>
      </c>
      <c r="H51" s="455" t="s">
        <v>114</v>
      </c>
      <c r="I51" s="90"/>
      <c r="J51" s="70" t="s">
        <v>66</v>
      </c>
      <c r="K51" s="69" t="s">
        <v>75</v>
      </c>
      <c r="L51" s="69"/>
      <c r="M51" s="69"/>
      <c r="N51" s="69"/>
      <c r="O51" s="69" t="s">
        <v>47</v>
      </c>
      <c r="P51" s="69" t="s">
        <v>49</v>
      </c>
      <c r="Q51" s="69" t="s">
        <v>49</v>
      </c>
      <c r="R51" s="69" t="s">
        <v>49</v>
      </c>
      <c r="S51" s="69" t="s">
        <v>49</v>
      </c>
      <c r="T51" s="69" t="s">
        <v>49</v>
      </c>
      <c r="U51" s="72"/>
      <c r="V51" s="69" t="s">
        <v>49</v>
      </c>
      <c r="W51" s="69" t="s">
        <v>49</v>
      </c>
      <c r="X51" s="95" t="s">
        <v>41</v>
      </c>
    </row>
    <row r="52" spans="1:24" s="18" customFormat="1" ht="12.75">
      <c r="A52" s="93">
        <v>47</v>
      </c>
      <c r="B52" s="69" t="s">
        <v>73</v>
      </c>
      <c r="C52" s="69" t="s">
        <v>74</v>
      </c>
      <c r="D52" s="69" t="s">
        <v>40</v>
      </c>
      <c r="E52" s="69" t="s">
        <v>41</v>
      </c>
      <c r="F52" s="69">
        <v>2012</v>
      </c>
      <c r="G52" s="454">
        <v>17220</v>
      </c>
      <c r="H52" s="455" t="s">
        <v>114</v>
      </c>
      <c r="I52" s="90"/>
      <c r="J52" s="70" t="s">
        <v>82</v>
      </c>
      <c r="K52" s="69" t="s">
        <v>75</v>
      </c>
      <c r="L52" s="69"/>
      <c r="M52" s="69"/>
      <c r="N52" s="69"/>
      <c r="O52" s="69" t="s">
        <v>47</v>
      </c>
      <c r="P52" s="69" t="s">
        <v>49</v>
      </c>
      <c r="Q52" s="69" t="s">
        <v>49</v>
      </c>
      <c r="R52" s="69" t="s">
        <v>49</v>
      </c>
      <c r="S52" s="69" t="s">
        <v>49</v>
      </c>
      <c r="T52" s="69" t="s">
        <v>49</v>
      </c>
      <c r="U52" s="72"/>
      <c r="V52" s="69" t="s">
        <v>49</v>
      </c>
      <c r="W52" s="69" t="s">
        <v>49</v>
      </c>
      <c r="X52" s="95" t="s">
        <v>41</v>
      </c>
    </row>
    <row r="53" spans="1:24" s="18" customFormat="1" ht="12.75">
      <c r="A53" s="93">
        <v>48</v>
      </c>
      <c r="B53" s="69" t="s">
        <v>73</v>
      </c>
      <c r="C53" s="69" t="s">
        <v>74</v>
      </c>
      <c r="D53" s="69" t="s">
        <v>40</v>
      </c>
      <c r="E53" s="69" t="s">
        <v>41</v>
      </c>
      <c r="F53" s="69">
        <v>2013</v>
      </c>
      <c r="G53" s="454">
        <v>11432</v>
      </c>
      <c r="H53" s="455" t="s">
        <v>114</v>
      </c>
      <c r="I53" s="90"/>
      <c r="J53" s="70" t="s">
        <v>133</v>
      </c>
      <c r="K53" s="69" t="s">
        <v>75</v>
      </c>
      <c r="L53" s="69"/>
      <c r="M53" s="69"/>
      <c r="N53" s="69"/>
      <c r="O53" s="69" t="s">
        <v>47</v>
      </c>
      <c r="P53" s="69" t="s">
        <v>49</v>
      </c>
      <c r="Q53" s="69" t="s">
        <v>49</v>
      </c>
      <c r="R53" s="69" t="s">
        <v>49</v>
      </c>
      <c r="S53" s="69" t="s">
        <v>49</v>
      </c>
      <c r="T53" s="69" t="s">
        <v>49</v>
      </c>
      <c r="U53" s="72"/>
      <c r="V53" s="69" t="s">
        <v>49</v>
      </c>
      <c r="W53" s="69" t="s">
        <v>49</v>
      </c>
      <c r="X53" s="95" t="s">
        <v>41</v>
      </c>
    </row>
    <row r="54" spans="1:24" s="18" customFormat="1" ht="12.75">
      <c r="A54" s="93">
        <v>49</v>
      </c>
      <c r="B54" s="69" t="s">
        <v>73</v>
      </c>
      <c r="C54" s="69" t="s">
        <v>74</v>
      </c>
      <c r="D54" s="69" t="s">
        <v>40</v>
      </c>
      <c r="E54" s="69" t="s">
        <v>41</v>
      </c>
      <c r="F54" s="69">
        <v>2016</v>
      </c>
      <c r="G54" s="454">
        <v>6556</v>
      </c>
      <c r="H54" s="455" t="s">
        <v>114</v>
      </c>
      <c r="I54" s="90"/>
      <c r="J54" s="70" t="s">
        <v>70</v>
      </c>
      <c r="K54" s="69" t="s">
        <v>75</v>
      </c>
      <c r="L54" s="69"/>
      <c r="M54" s="69"/>
      <c r="N54" s="69"/>
      <c r="O54" s="69" t="s">
        <v>47</v>
      </c>
      <c r="P54" s="69" t="s">
        <v>49</v>
      </c>
      <c r="Q54" s="69" t="s">
        <v>49</v>
      </c>
      <c r="R54" s="69" t="s">
        <v>49</v>
      </c>
      <c r="S54" s="69" t="s">
        <v>49</v>
      </c>
      <c r="T54" s="69" t="s">
        <v>49</v>
      </c>
      <c r="U54" s="72"/>
      <c r="V54" s="69" t="s">
        <v>49</v>
      </c>
      <c r="W54" s="69" t="s">
        <v>49</v>
      </c>
      <c r="X54" s="95" t="s">
        <v>41</v>
      </c>
    </row>
    <row r="55" spans="1:24" s="18" customFormat="1" ht="12.75">
      <c r="A55" s="93">
        <v>50</v>
      </c>
      <c r="B55" s="69" t="s">
        <v>73</v>
      </c>
      <c r="C55" s="69" t="s">
        <v>74</v>
      </c>
      <c r="D55" s="69" t="s">
        <v>40</v>
      </c>
      <c r="E55" s="69" t="s">
        <v>41</v>
      </c>
      <c r="F55" s="69">
        <v>2016</v>
      </c>
      <c r="G55" s="454">
        <v>6530</v>
      </c>
      <c r="H55" s="455" t="s">
        <v>114</v>
      </c>
      <c r="I55" s="90"/>
      <c r="J55" s="70" t="s">
        <v>190</v>
      </c>
      <c r="K55" s="69" t="s">
        <v>75</v>
      </c>
      <c r="L55" s="69"/>
      <c r="M55" s="69"/>
      <c r="N55" s="69"/>
      <c r="O55" s="69" t="s">
        <v>47</v>
      </c>
      <c r="P55" s="69" t="s">
        <v>49</v>
      </c>
      <c r="Q55" s="69" t="s">
        <v>49</v>
      </c>
      <c r="R55" s="69" t="s">
        <v>49</v>
      </c>
      <c r="S55" s="69" t="s">
        <v>49</v>
      </c>
      <c r="T55" s="69" t="s">
        <v>49</v>
      </c>
      <c r="U55" s="72"/>
      <c r="V55" s="69" t="s">
        <v>49</v>
      </c>
      <c r="W55" s="69" t="s">
        <v>49</v>
      </c>
      <c r="X55" s="95" t="s">
        <v>41</v>
      </c>
    </row>
    <row r="56" spans="1:24" s="18" customFormat="1" ht="12.75">
      <c r="A56" s="93">
        <v>51</v>
      </c>
      <c r="B56" s="69" t="s">
        <v>191</v>
      </c>
      <c r="C56" s="69" t="s">
        <v>192</v>
      </c>
      <c r="D56" s="69" t="s">
        <v>40</v>
      </c>
      <c r="E56" s="69" t="s">
        <v>41</v>
      </c>
      <c r="F56" s="69">
        <v>2016</v>
      </c>
      <c r="G56" s="454">
        <v>11999</v>
      </c>
      <c r="H56" s="455" t="s">
        <v>114</v>
      </c>
      <c r="I56" s="90"/>
      <c r="J56" s="70" t="s">
        <v>193</v>
      </c>
      <c r="K56" s="69" t="s">
        <v>75</v>
      </c>
      <c r="L56" s="69"/>
      <c r="M56" s="69"/>
      <c r="N56" s="69"/>
      <c r="O56" s="69" t="s">
        <v>47</v>
      </c>
      <c r="P56" s="69" t="s">
        <v>49</v>
      </c>
      <c r="Q56" s="69" t="s">
        <v>49</v>
      </c>
      <c r="R56" s="69" t="s">
        <v>49</v>
      </c>
      <c r="S56" s="69" t="s">
        <v>49</v>
      </c>
      <c r="T56" s="69" t="s">
        <v>49</v>
      </c>
      <c r="U56" s="72"/>
      <c r="V56" s="69" t="s">
        <v>49</v>
      </c>
      <c r="W56" s="69" t="s">
        <v>49</v>
      </c>
      <c r="X56" s="95" t="s">
        <v>41</v>
      </c>
    </row>
    <row r="57" spans="1:24" s="34" customFormat="1" ht="12.75">
      <c r="A57" s="93">
        <v>52</v>
      </c>
      <c r="B57" s="70" t="s">
        <v>191</v>
      </c>
      <c r="C57" s="70" t="s">
        <v>192</v>
      </c>
      <c r="D57" s="70" t="s">
        <v>244</v>
      </c>
      <c r="E57" s="70" t="s">
        <v>41</v>
      </c>
      <c r="F57" s="70">
        <v>2017</v>
      </c>
      <c r="G57" s="454">
        <v>13530</v>
      </c>
      <c r="H57" s="455" t="s">
        <v>114</v>
      </c>
      <c r="I57" s="91"/>
      <c r="J57" s="70" t="s">
        <v>245</v>
      </c>
      <c r="K57" s="70" t="s">
        <v>75</v>
      </c>
      <c r="L57" s="70"/>
      <c r="M57" s="70"/>
      <c r="N57" s="70"/>
      <c r="O57" s="70" t="s">
        <v>47</v>
      </c>
      <c r="P57" s="70" t="s">
        <v>49</v>
      </c>
      <c r="Q57" s="70" t="s">
        <v>49</v>
      </c>
      <c r="R57" s="70" t="s">
        <v>49</v>
      </c>
      <c r="S57" s="70" t="s">
        <v>49</v>
      </c>
      <c r="T57" s="70" t="s">
        <v>49</v>
      </c>
      <c r="U57" s="72"/>
      <c r="V57" s="70" t="s">
        <v>49</v>
      </c>
      <c r="W57" s="70" t="s">
        <v>49</v>
      </c>
      <c r="X57" s="96" t="s">
        <v>41</v>
      </c>
    </row>
    <row r="58" spans="1:24" s="34" customFormat="1" ht="12.75">
      <c r="A58" s="93">
        <v>53</v>
      </c>
      <c r="B58" s="70" t="s">
        <v>73</v>
      </c>
      <c r="C58" s="70" t="s">
        <v>74</v>
      </c>
      <c r="D58" s="70" t="s">
        <v>40</v>
      </c>
      <c r="E58" s="70" t="s">
        <v>41</v>
      </c>
      <c r="F58" s="70">
        <v>2017</v>
      </c>
      <c r="G58" s="454">
        <v>4464.9</v>
      </c>
      <c r="H58" s="455" t="s">
        <v>114</v>
      </c>
      <c r="I58" s="91"/>
      <c r="J58" s="70" t="s">
        <v>246</v>
      </c>
      <c r="K58" s="70" t="s">
        <v>75</v>
      </c>
      <c r="L58" s="70"/>
      <c r="M58" s="70"/>
      <c r="N58" s="70"/>
      <c r="O58" s="70" t="s">
        <v>47</v>
      </c>
      <c r="P58" s="70" t="s">
        <v>49</v>
      </c>
      <c r="Q58" s="70" t="s">
        <v>49</v>
      </c>
      <c r="R58" s="70" t="s">
        <v>49</v>
      </c>
      <c r="S58" s="70" t="s">
        <v>49</v>
      </c>
      <c r="T58" s="70" t="s">
        <v>49</v>
      </c>
      <c r="U58" s="72"/>
      <c r="V58" s="70" t="s">
        <v>49</v>
      </c>
      <c r="W58" s="70" t="s">
        <v>49</v>
      </c>
      <c r="X58" s="96" t="s">
        <v>189</v>
      </c>
    </row>
    <row r="59" spans="1:24" s="34" customFormat="1" ht="12.75">
      <c r="A59" s="93">
        <v>54</v>
      </c>
      <c r="B59" s="70" t="s">
        <v>73</v>
      </c>
      <c r="C59" s="70" t="s">
        <v>74</v>
      </c>
      <c r="D59" s="70" t="s">
        <v>40</v>
      </c>
      <c r="E59" s="70" t="s">
        <v>41</v>
      </c>
      <c r="F59" s="70">
        <v>2017</v>
      </c>
      <c r="G59" s="454">
        <v>5999.98</v>
      </c>
      <c r="H59" s="455" t="s">
        <v>114</v>
      </c>
      <c r="I59" s="91"/>
      <c r="J59" s="70" t="s">
        <v>247</v>
      </c>
      <c r="K59" s="70" t="s">
        <v>75</v>
      </c>
      <c r="L59" s="70"/>
      <c r="M59" s="70"/>
      <c r="N59" s="70"/>
      <c r="O59" s="70" t="s">
        <v>47</v>
      </c>
      <c r="P59" s="70" t="s">
        <v>49</v>
      </c>
      <c r="Q59" s="70" t="s">
        <v>49</v>
      </c>
      <c r="R59" s="70" t="s">
        <v>49</v>
      </c>
      <c r="S59" s="70" t="s">
        <v>49</v>
      </c>
      <c r="T59" s="70" t="s">
        <v>49</v>
      </c>
      <c r="U59" s="72"/>
      <c r="V59" s="70" t="s">
        <v>49</v>
      </c>
      <c r="W59" s="70" t="s">
        <v>49</v>
      </c>
      <c r="X59" s="96" t="s">
        <v>41</v>
      </c>
    </row>
    <row r="60" spans="1:24" s="18" customFormat="1" ht="12.75">
      <c r="A60" s="93">
        <v>55</v>
      </c>
      <c r="B60" s="69" t="s">
        <v>52</v>
      </c>
      <c r="C60" s="69" t="s">
        <v>83</v>
      </c>
      <c r="D60" s="69" t="s">
        <v>40</v>
      </c>
      <c r="E60" s="69" t="s">
        <v>41</v>
      </c>
      <c r="F60" s="69"/>
      <c r="G60" s="471">
        <v>1009000</v>
      </c>
      <c r="H60" s="468" t="s">
        <v>123</v>
      </c>
      <c r="I60" s="90"/>
      <c r="J60" s="70" t="s">
        <v>84</v>
      </c>
      <c r="K60" s="69" t="s">
        <v>85</v>
      </c>
      <c r="L60" s="69" t="s">
        <v>86</v>
      </c>
      <c r="M60" s="69" t="s">
        <v>58</v>
      </c>
      <c r="N60" s="69"/>
      <c r="O60" s="69" t="s">
        <v>47</v>
      </c>
      <c r="P60" s="69" t="s">
        <v>47</v>
      </c>
      <c r="Q60" s="69" t="s">
        <v>47</v>
      </c>
      <c r="R60" s="69" t="s">
        <v>48</v>
      </c>
      <c r="S60" s="69" t="s">
        <v>49</v>
      </c>
      <c r="T60" s="69"/>
      <c r="U60" s="72">
        <v>254.55</v>
      </c>
      <c r="V60" s="74">
        <v>3</v>
      </c>
      <c r="W60" s="74" t="s">
        <v>110</v>
      </c>
      <c r="X60" s="95" t="s">
        <v>41</v>
      </c>
    </row>
    <row r="61" spans="1:24" s="18" customFormat="1" ht="12.75">
      <c r="A61" s="93">
        <v>56</v>
      </c>
      <c r="B61" s="69" t="s">
        <v>52</v>
      </c>
      <c r="C61" s="69" t="s">
        <v>83</v>
      </c>
      <c r="D61" s="69" t="s">
        <v>40</v>
      </c>
      <c r="E61" s="69" t="s">
        <v>41</v>
      </c>
      <c r="F61" s="69">
        <v>1910</v>
      </c>
      <c r="G61" s="471">
        <v>922000</v>
      </c>
      <c r="H61" s="468" t="s">
        <v>123</v>
      </c>
      <c r="I61" s="90"/>
      <c r="J61" s="70" t="s">
        <v>194</v>
      </c>
      <c r="K61" s="69" t="s">
        <v>85</v>
      </c>
      <c r="L61" s="69" t="s">
        <v>86</v>
      </c>
      <c r="M61" s="69" t="s">
        <v>195</v>
      </c>
      <c r="N61" s="69"/>
      <c r="O61" s="69" t="s">
        <v>47</v>
      </c>
      <c r="P61" s="69" t="s">
        <v>47</v>
      </c>
      <c r="Q61" s="69" t="s">
        <v>47</v>
      </c>
      <c r="R61" s="69" t="s">
        <v>48</v>
      </c>
      <c r="S61" s="69" t="s">
        <v>49</v>
      </c>
      <c r="T61" s="69"/>
      <c r="U61" s="72">
        <v>232.66</v>
      </c>
      <c r="V61" s="74">
        <v>2</v>
      </c>
      <c r="W61" s="74" t="s">
        <v>110</v>
      </c>
      <c r="X61" s="95" t="s">
        <v>41</v>
      </c>
    </row>
    <row r="62" spans="1:24" s="18" customFormat="1" ht="12.75">
      <c r="A62" s="93">
        <v>57</v>
      </c>
      <c r="B62" s="69" t="s">
        <v>52</v>
      </c>
      <c r="C62" s="69" t="s">
        <v>88</v>
      </c>
      <c r="D62" s="69" t="s">
        <v>40</v>
      </c>
      <c r="E62" s="69" t="s">
        <v>41</v>
      </c>
      <c r="F62" s="69">
        <v>1910</v>
      </c>
      <c r="G62" s="471">
        <v>871000</v>
      </c>
      <c r="H62" s="468" t="s">
        <v>123</v>
      </c>
      <c r="I62" s="90"/>
      <c r="J62" s="70" t="s">
        <v>196</v>
      </c>
      <c r="K62" s="69" t="s">
        <v>85</v>
      </c>
      <c r="L62" s="69" t="s">
        <v>86</v>
      </c>
      <c r="M62" s="69" t="s">
        <v>58</v>
      </c>
      <c r="N62" s="69"/>
      <c r="O62" s="69" t="s">
        <v>47</v>
      </c>
      <c r="P62" s="69" t="s">
        <v>47</v>
      </c>
      <c r="Q62" s="69" t="s">
        <v>47</v>
      </c>
      <c r="R62" s="69" t="s">
        <v>48</v>
      </c>
      <c r="S62" s="69" t="s">
        <v>49</v>
      </c>
      <c r="T62" s="69"/>
      <c r="U62" s="72">
        <v>214</v>
      </c>
      <c r="V62" s="74">
        <v>2</v>
      </c>
      <c r="W62" s="74" t="s">
        <v>110</v>
      </c>
      <c r="X62" s="95" t="s">
        <v>41</v>
      </c>
    </row>
    <row r="63" spans="1:24" s="18" customFormat="1" ht="36">
      <c r="A63" s="93">
        <v>58</v>
      </c>
      <c r="B63" s="69" t="s">
        <v>52</v>
      </c>
      <c r="C63" s="69" t="s">
        <v>83</v>
      </c>
      <c r="D63" s="69" t="s">
        <v>40</v>
      </c>
      <c r="E63" s="69" t="s">
        <v>41</v>
      </c>
      <c r="F63" s="69">
        <v>1910</v>
      </c>
      <c r="G63" s="471">
        <v>922000</v>
      </c>
      <c r="H63" s="468" t="s">
        <v>123</v>
      </c>
      <c r="I63" s="90"/>
      <c r="J63" s="70" t="s">
        <v>197</v>
      </c>
      <c r="K63" s="69" t="s">
        <v>85</v>
      </c>
      <c r="L63" s="69" t="s">
        <v>86</v>
      </c>
      <c r="M63" s="69" t="s">
        <v>58</v>
      </c>
      <c r="N63" s="69" t="s">
        <v>198</v>
      </c>
      <c r="O63" s="69" t="s">
        <v>47</v>
      </c>
      <c r="P63" s="69" t="s">
        <v>47</v>
      </c>
      <c r="Q63" s="69" t="s">
        <v>47</v>
      </c>
      <c r="R63" s="69" t="s">
        <v>47</v>
      </c>
      <c r="S63" s="69" t="s">
        <v>49</v>
      </c>
      <c r="T63" s="69"/>
      <c r="U63" s="72">
        <v>232.66</v>
      </c>
      <c r="V63" s="74">
        <v>1</v>
      </c>
      <c r="W63" s="74" t="s">
        <v>110</v>
      </c>
      <c r="X63" s="95" t="s">
        <v>41</v>
      </c>
    </row>
    <row r="64" spans="1:24" s="18" customFormat="1" ht="12.75">
      <c r="A64" s="93">
        <v>59</v>
      </c>
      <c r="B64" s="69" t="s">
        <v>52</v>
      </c>
      <c r="C64" s="69" t="s">
        <v>83</v>
      </c>
      <c r="D64" s="69" t="s">
        <v>40</v>
      </c>
      <c r="E64" s="69" t="s">
        <v>41</v>
      </c>
      <c r="F64" s="69">
        <v>1903</v>
      </c>
      <c r="G64" s="454">
        <v>21907</v>
      </c>
      <c r="H64" s="455" t="s">
        <v>114</v>
      </c>
      <c r="I64" s="90"/>
      <c r="J64" s="70" t="s">
        <v>87</v>
      </c>
      <c r="K64" s="69" t="s">
        <v>85</v>
      </c>
      <c r="L64" s="69" t="s">
        <v>86</v>
      </c>
      <c r="M64" s="69" t="s">
        <v>58</v>
      </c>
      <c r="N64" s="69"/>
      <c r="O64" s="69" t="s">
        <v>47</v>
      </c>
      <c r="P64" s="69" t="s">
        <v>47</v>
      </c>
      <c r="Q64" s="69" t="s">
        <v>49</v>
      </c>
      <c r="R64" s="69" t="s">
        <v>48</v>
      </c>
      <c r="S64" s="69" t="s">
        <v>49</v>
      </c>
      <c r="T64" s="69"/>
      <c r="U64" s="72"/>
      <c r="V64" s="74">
        <v>2</v>
      </c>
      <c r="W64" s="74" t="s">
        <v>110</v>
      </c>
      <c r="X64" s="95" t="s">
        <v>41</v>
      </c>
    </row>
    <row r="65" spans="1:24" s="18" customFormat="1" ht="12.75">
      <c r="A65" s="93">
        <v>60</v>
      </c>
      <c r="B65" s="69" t="s">
        <v>52</v>
      </c>
      <c r="C65" s="69" t="s">
        <v>88</v>
      </c>
      <c r="D65" s="69" t="s">
        <v>40</v>
      </c>
      <c r="E65" s="69" t="s">
        <v>41</v>
      </c>
      <c r="F65" s="69">
        <v>1935</v>
      </c>
      <c r="G65" s="471">
        <v>497000</v>
      </c>
      <c r="H65" s="468" t="s">
        <v>123</v>
      </c>
      <c r="I65" s="90"/>
      <c r="J65" s="70" t="s">
        <v>89</v>
      </c>
      <c r="K65" s="69" t="s">
        <v>85</v>
      </c>
      <c r="L65" s="69" t="s">
        <v>90</v>
      </c>
      <c r="M65" s="69" t="s">
        <v>68</v>
      </c>
      <c r="N65" s="69"/>
      <c r="O65" s="69" t="s">
        <v>47</v>
      </c>
      <c r="P65" s="69" t="s">
        <v>47</v>
      </c>
      <c r="Q65" s="69"/>
      <c r="R65" s="69" t="s">
        <v>48</v>
      </c>
      <c r="S65" s="69" t="s">
        <v>49</v>
      </c>
      <c r="T65" s="69"/>
      <c r="U65" s="72">
        <v>122</v>
      </c>
      <c r="V65" s="74">
        <v>2</v>
      </c>
      <c r="W65" s="74" t="s">
        <v>110</v>
      </c>
      <c r="X65" s="95" t="s">
        <v>41</v>
      </c>
    </row>
    <row r="66" spans="1:24" s="18" customFormat="1" ht="12.75">
      <c r="A66" s="93">
        <v>61</v>
      </c>
      <c r="B66" s="69" t="s">
        <v>52</v>
      </c>
      <c r="C66" s="69" t="s">
        <v>83</v>
      </c>
      <c r="D66" s="69" t="s">
        <v>40</v>
      </c>
      <c r="E66" s="69" t="s">
        <v>41</v>
      </c>
      <c r="F66" s="69"/>
      <c r="G66" s="471">
        <v>841000</v>
      </c>
      <c r="H66" s="468" t="s">
        <v>123</v>
      </c>
      <c r="I66" s="90"/>
      <c r="J66" s="70" t="s">
        <v>91</v>
      </c>
      <c r="K66" s="69" t="s">
        <v>85</v>
      </c>
      <c r="L66" s="69" t="s">
        <v>86</v>
      </c>
      <c r="M66" s="69" t="s">
        <v>68</v>
      </c>
      <c r="N66" s="69"/>
      <c r="O66" s="69" t="s">
        <v>47</v>
      </c>
      <c r="P66" s="69" t="s">
        <v>47</v>
      </c>
      <c r="Q66" s="69"/>
      <c r="R66" s="69" t="s">
        <v>48</v>
      </c>
      <c r="S66" s="69" t="s">
        <v>49</v>
      </c>
      <c r="T66" s="69"/>
      <c r="U66" s="72">
        <v>212.1</v>
      </c>
      <c r="V66" s="74">
        <v>2</v>
      </c>
      <c r="W66" s="74" t="s">
        <v>36</v>
      </c>
      <c r="X66" s="95" t="s">
        <v>41</v>
      </c>
    </row>
    <row r="67" spans="1:24" s="18" customFormat="1" ht="12.75">
      <c r="A67" s="93">
        <v>62</v>
      </c>
      <c r="B67" s="69" t="s">
        <v>52</v>
      </c>
      <c r="C67" s="69" t="s">
        <v>83</v>
      </c>
      <c r="D67" s="69" t="s">
        <v>40</v>
      </c>
      <c r="E67" s="69" t="s">
        <v>41</v>
      </c>
      <c r="F67" s="69"/>
      <c r="G67" s="471">
        <v>775000</v>
      </c>
      <c r="H67" s="468" t="s">
        <v>123</v>
      </c>
      <c r="I67" s="90"/>
      <c r="J67" s="70" t="s">
        <v>92</v>
      </c>
      <c r="K67" s="69" t="s">
        <v>85</v>
      </c>
      <c r="L67" s="69" t="s">
        <v>86</v>
      </c>
      <c r="M67" s="69" t="s">
        <v>58</v>
      </c>
      <c r="N67" s="69"/>
      <c r="O67" s="69" t="s">
        <v>47</v>
      </c>
      <c r="P67" s="69" t="s">
        <v>47</v>
      </c>
      <c r="Q67" s="69"/>
      <c r="R67" s="69" t="s">
        <v>48</v>
      </c>
      <c r="S67" s="69" t="s">
        <v>49</v>
      </c>
      <c r="T67" s="69"/>
      <c r="U67" s="72">
        <v>195.44</v>
      </c>
      <c r="V67" s="74">
        <v>2</v>
      </c>
      <c r="W67" s="74" t="s">
        <v>110</v>
      </c>
      <c r="X67" s="95" t="s">
        <v>41</v>
      </c>
    </row>
    <row r="68" spans="1:24" s="18" customFormat="1" ht="12.75">
      <c r="A68" s="93">
        <v>63</v>
      </c>
      <c r="B68" s="69" t="s">
        <v>52</v>
      </c>
      <c r="C68" s="69" t="s">
        <v>83</v>
      </c>
      <c r="D68" s="69" t="s">
        <v>40</v>
      </c>
      <c r="E68" s="69" t="s">
        <v>41</v>
      </c>
      <c r="F68" s="69"/>
      <c r="G68" s="471">
        <v>2092000</v>
      </c>
      <c r="H68" s="468" t="s">
        <v>123</v>
      </c>
      <c r="I68" s="90"/>
      <c r="J68" s="70" t="s">
        <v>93</v>
      </c>
      <c r="K68" s="69" t="s">
        <v>85</v>
      </c>
      <c r="L68" s="69" t="s">
        <v>86</v>
      </c>
      <c r="M68" s="69" t="s">
        <v>46</v>
      </c>
      <c r="N68" s="69"/>
      <c r="O68" s="69" t="s">
        <v>47</v>
      </c>
      <c r="P68" s="69" t="s">
        <v>47</v>
      </c>
      <c r="Q68" s="69"/>
      <c r="R68" s="69" t="s">
        <v>48</v>
      </c>
      <c r="S68" s="69" t="s">
        <v>49</v>
      </c>
      <c r="T68" s="69"/>
      <c r="U68" s="72">
        <v>527.9</v>
      </c>
      <c r="V68" s="74">
        <v>2</v>
      </c>
      <c r="W68" s="74" t="s">
        <v>110</v>
      </c>
      <c r="X68" s="95" t="s">
        <v>41</v>
      </c>
    </row>
    <row r="69" spans="1:24" s="18" customFormat="1" ht="12.75">
      <c r="A69" s="93">
        <v>64</v>
      </c>
      <c r="B69" s="69" t="s">
        <v>52</v>
      </c>
      <c r="C69" s="69" t="s">
        <v>83</v>
      </c>
      <c r="D69" s="69" t="s">
        <v>40</v>
      </c>
      <c r="E69" s="69" t="s">
        <v>41</v>
      </c>
      <c r="F69" s="69"/>
      <c r="G69" s="471">
        <v>1649000</v>
      </c>
      <c r="H69" s="468" t="s">
        <v>123</v>
      </c>
      <c r="I69" s="90"/>
      <c r="J69" s="70" t="s">
        <v>94</v>
      </c>
      <c r="K69" s="69" t="s">
        <v>85</v>
      </c>
      <c r="L69" s="69" t="s">
        <v>86</v>
      </c>
      <c r="M69" s="69" t="s">
        <v>68</v>
      </c>
      <c r="N69" s="69"/>
      <c r="O69" s="69" t="s">
        <v>47</v>
      </c>
      <c r="P69" s="69" t="s">
        <v>47</v>
      </c>
      <c r="Q69" s="69"/>
      <c r="R69" s="69" t="s">
        <v>48</v>
      </c>
      <c r="S69" s="69" t="s">
        <v>49</v>
      </c>
      <c r="T69" s="69"/>
      <c r="U69" s="72">
        <v>416.11</v>
      </c>
      <c r="V69" s="74">
        <v>3</v>
      </c>
      <c r="W69" s="74" t="s">
        <v>36</v>
      </c>
      <c r="X69" s="95" t="s">
        <v>41</v>
      </c>
    </row>
    <row r="70" spans="1:24" s="18" customFormat="1" ht="12.75">
      <c r="A70" s="93">
        <v>65</v>
      </c>
      <c r="B70" s="69" t="s">
        <v>52</v>
      </c>
      <c r="C70" s="69" t="s">
        <v>83</v>
      </c>
      <c r="D70" s="69" t="s">
        <v>40</v>
      </c>
      <c r="E70" s="69" t="s">
        <v>41</v>
      </c>
      <c r="F70" s="69"/>
      <c r="G70" s="471">
        <v>1739000</v>
      </c>
      <c r="H70" s="468" t="s">
        <v>123</v>
      </c>
      <c r="I70" s="90"/>
      <c r="J70" s="70" t="s">
        <v>95</v>
      </c>
      <c r="K70" s="69" t="s">
        <v>85</v>
      </c>
      <c r="L70" s="69" t="s">
        <v>45</v>
      </c>
      <c r="M70" s="69" t="s">
        <v>58</v>
      </c>
      <c r="N70" s="69"/>
      <c r="O70" s="69" t="s">
        <v>47</v>
      </c>
      <c r="P70" s="69" t="s">
        <v>47</v>
      </c>
      <c r="Q70" s="69"/>
      <c r="R70" s="69" t="s">
        <v>48</v>
      </c>
      <c r="S70" s="69" t="s">
        <v>49</v>
      </c>
      <c r="T70" s="69"/>
      <c r="U70" s="72">
        <v>438.7</v>
      </c>
      <c r="V70" s="74">
        <v>2</v>
      </c>
      <c r="W70" s="74" t="s">
        <v>110</v>
      </c>
      <c r="X70" s="95" t="s">
        <v>41</v>
      </c>
    </row>
    <row r="71" spans="1:24" s="18" customFormat="1" ht="36">
      <c r="A71" s="93">
        <v>66</v>
      </c>
      <c r="B71" s="69" t="s">
        <v>199</v>
      </c>
      <c r="C71" s="69"/>
      <c r="D71" s="69" t="s">
        <v>40</v>
      </c>
      <c r="E71" s="69" t="s">
        <v>41</v>
      </c>
      <c r="F71" s="69">
        <v>2012</v>
      </c>
      <c r="G71" s="454">
        <v>1590136</v>
      </c>
      <c r="H71" s="455" t="s">
        <v>114</v>
      </c>
      <c r="I71" s="90"/>
      <c r="J71" s="70" t="s">
        <v>55</v>
      </c>
      <c r="K71" s="69" t="s">
        <v>49</v>
      </c>
      <c r="L71" s="69" t="s">
        <v>49</v>
      </c>
      <c r="M71" s="69" t="s">
        <v>49</v>
      </c>
      <c r="N71" s="69" t="s">
        <v>49</v>
      </c>
      <c r="O71" s="69" t="s">
        <v>49</v>
      </c>
      <c r="P71" s="69" t="s">
        <v>49</v>
      </c>
      <c r="Q71" s="69" t="s">
        <v>49</v>
      </c>
      <c r="R71" s="69" t="s">
        <v>49</v>
      </c>
      <c r="S71" s="69" t="s">
        <v>49</v>
      </c>
      <c r="T71" s="69" t="s">
        <v>49</v>
      </c>
      <c r="U71" s="69" t="s">
        <v>49</v>
      </c>
      <c r="V71" s="69" t="s">
        <v>49</v>
      </c>
      <c r="W71" s="69" t="s">
        <v>49</v>
      </c>
      <c r="X71" s="97" t="s">
        <v>49</v>
      </c>
    </row>
    <row r="72" spans="1:24" s="18" customFormat="1" ht="24">
      <c r="A72" s="93">
        <v>67</v>
      </c>
      <c r="B72" s="69" t="s">
        <v>101</v>
      </c>
      <c r="C72" s="69"/>
      <c r="D72" s="69" t="s">
        <v>40</v>
      </c>
      <c r="E72" s="69" t="s">
        <v>41</v>
      </c>
      <c r="F72" s="69"/>
      <c r="G72" s="454">
        <v>68909</v>
      </c>
      <c r="H72" s="455" t="s">
        <v>114</v>
      </c>
      <c r="I72" s="90"/>
      <c r="J72" s="70" t="s">
        <v>63</v>
      </c>
      <c r="K72" s="69" t="s">
        <v>49</v>
      </c>
      <c r="L72" s="69" t="s">
        <v>49</v>
      </c>
      <c r="M72" s="69" t="s">
        <v>49</v>
      </c>
      <c r="N72" s="69" t="s">
        <v>49</v>
      </c>
      <c r="O72" s="69" t="s">
        <v>49</v>
      </c>
      <c r="P72" s="69" t="s">
        <v>49</v>
      </c>
      <c r="Q72" s="69" t="s">
        <v>49</v>
      </c>
      <c r="R72" s="69" t="s">
        <v>49</v>
      </c>
      <c r="S72" s="69" t="s">
        <v>49</v>
      </c>
      <c r="T72" s="69" t="s">
        <v>49</v>
      </c>
      <c r="U72" s="69" t="s">
        <v>49</v>
      </c>
      <c r="V72" s="69" t="s">
        <v>49</v>
      </c>
      <c r="W72" s="69" t="s">
        <v>49</v>
      </c>
      <c r="X72" s="97" t="s">
        <v>49</v>
      </c>
    </row>
    <row r="73" spans="1:24" s="18" customFormat="1" ht="24">
      <c r="A73" s="93">
        <v>68</v>
      </c>
      <c r="B73" s="69" t="s">
        <v>101</v>
      </c>
      <c r="C73" s="69"/>
      <c r="D73" s="69" t="s">
        <v>40</v>
      </c>
      <c r="E73" s="69" t="s">
        <v>41</v>
      </c>
      <c r="F73" s="69"/>
      <c r="G73" s="454">
        <v>79661</v>
      </c>
      <c r="H73" s="455" t="s">
        <v>114</v>
      </c>
      <c r="I73" s="90"/>
      <c r="J73" s="70" t="s">
        <v>81</v>
      </c>
      <c r="K73" s="69" t="s">
        <v>49</v>
      </c>
      <c r="L73" s="69" t="s">
        <v>49</v>
      </c>
      <c r="M73" s="69" t="s">
        <v>49</v>
      </c>
      <c r="N73" s="69" t="s">
        <v>49</v>
      </c>
      <c r="O73" s="69" t="s">
        <v>49</v>
      </c>
      <c r="P73" s="69" t="s">
        <v>49</v>
      </c>
      <c r="Q73" s="69" t="s">
        <v>49</v>
      </c>
      <c r="R73" s="69" t="s">
        <v>49</v>
      </c>
      <c r="S73" s="69" t="s">
        <v>49</v>
      </c>
      <c r="T73" s="69" t="s">
        <v>49</v>
      </c>
      <c r="U73" s="69" t="s">
        <v>49</v>
      </c>
      <c r="V73" s="69" t="s">
        <v>49</v>
      </c>
      <c r="W73" s="69" t="s">
        <v>49</v>
      </c>
      <c r="X73" s="97" t="s">
        <v>49</v>
      </c>
    </row>
    <row r="74" spans="1:24" s="18" customFormat="1" ht="24">
      <c r="A74" s="93">
        <v>69</v>
      </c>
      <c r="B74" s="69" t="s">
        <v>101</v>
      </c>
      <c r="C74" s="69"/>
      <c r="D74" s="69" t="s">
        <v>40</v>
      </c>
      <c r="E74" s="69" t="s">
        <v>41</v>
      </c>
      <c r="F74" s="69"/>
      <c r="G74" s="454">
        <v>82150</v>
      </c>
      <c r="H74" s="455" t="s">
        <v>114</v>
      </c>
      <c r="I74" s="90"/>
      <c r="J74" s="70" t="s">
        <v>78</v>
      </c>
      <c r="K74" s="69" t="s">
        <v>49</v>
      </c>
      <c r="L74" s="69" t="s">
        <v>49</v>
      </c>
      <c r="M74" s="69" t="s">
        <v>49</v>
      </c>
      <c r="N74" s="69" t="s">
        <v>49</v>
      </c>
      <c r="O74" s="69" t="s">
        <v>49</v>
      </c>
      <c r="P74" s="69" t="s">
        <v>49</v>
      </c>
      <c r="Q74" s="69" t="s">
        <v>49</v>
      </c>
      <c r="R74" s="69" t="s">
        <v>49</v>
      </c>
      <c r="S74" s="69" t="s">
        <v>49</v>
      </c>
      <c r="T74" s="69" t="s">
        <v>49</v>
      </c>
      <c r="U74" s="69" t="s">
        <v>49</v>
      </c>
      <c r="V74" s="69" t="s">
        <v>49</v>
      </c>
      <c r="W74" s="69" t="s">
        <v>49</v>
      </c>
      <c r="X74" s="97" t="s">
        <v>49</v>
      </c>
    </row>
    <row r="75" spans="1:24" s="18" customFormat="1" ht="24">
      <c r="A75" s="93">
        <v>70</v>
      </c>
      <c r="B75" s="69" t="s">
        <v>101</v>
      </c>
      <c r="C75" s="69"/>
      <c r="D75" s="69" t="s">
        <v>40</v>
      </c>
      <c r="E75" s="69" t="s">
        <v>41</v>
      </c>
      <c r="F75" s="69"/>
      <c r="G75" s="454">
        <v>79060</v>
      </c>
      <c r="H75" s="455" t="s">
        <v>114</v>
      </c>
      <c r="I75" s="90"/>
      <c r="J75" s="70" t="s">
        <v>54</v>
      </c>
      <c r="K75" s="69" t="s">
        <v>49</v>
      </c>
      <c r="L75" s="69" t="s">
        <v>49</v>
      </c>
      <c r="M75" s="69" t="s">
        <v>49</v>
      </c>
      <c r="N75" s="69" t="s">
        <v>49</v>
      </c>
      <c r="O75" s="69" t="s">
        <v>49</v>
      </c>
      <c r="P75" s="69" t="s">
        <v>49</v>
      </c>
      <c r="Q75" s="69" t="s">
        <v>49</v>
      </c>
      <c r="R75" s="69" t="s">
        <v>49</v>
      </c>
      <c r="S75" s="69" t="s">
        <v>49</v>
      </c>
      <c r="T75" s="69" t="s">
        <v>49</v>
      </c>
      <c r="U75" s="69" t="s">
        <v>49</v>
      </c>
      <c r="V75" s="69" t="s">
        <v>49</v>
      </c>
      <c r="W75" s="69" t="s">
        <v>49</v>
      </c>
      <c r="X75" s="97" t="s">
        <v>49</v>
      </c>
    </row>
    <row r="76" spans="1:24" s="18" customFormat="1" ht="24">
      <c r="A76" s="93">
        <v>71</v>
      </c>
      <c r="B76" s="69" t="s">
        <v>101</v>
      </c>
      <c r="C76" s="69"/>
      <c r="D76" s="69" t="s">
        <v>40</v>
      </c>
      <c r="E76" s="69" t="s">
        <v>41</v>
      </c>
      <c r="F76" s="69"/>
      <c r="G76" s="454">
        <v>58021</v>
      </c>
      <c r="H76" s="455" t="s">
        <v>114</v>
      </c>
      <c r="I76" s="90"/>
      <c r="J76" s="70" t="s">
        <v>67</v>
      </c>
      <c r="K76" s="69" t="s">
        <v>49</v>
      </c>
      <c r="L76" s="69" t="s">
        <v>49</v>
      </c>
      <c r="M76" s="69" t="s">
        <v>49</v>
      </c>
      <c r="N76" s="69" t="s">
        <v>49</v>
      </c>
      <c r="O76" s="69" t="s">
        <v>49</v>
      </c>
      <c r="P76" s="69" t="s">
        <v>49</v>
      </c>
      <c r="Q76" s="69" t="s">
        <v>49</v>
      </c>
      <c r="R76" s="69" t="s">
        <v>49</v>
      </c>
      <c r="S76" s="69" t="s">
        <v>49</v>
      </c>
      <c r="T76" s="69" t="s">
        <v>49</v>
      </c>
      <c r="U76" s="69" t="s">
        <v>49</v>
      </c>
      <c r="V76" s="69" t="s">
        <v>49</v>
      </c>
      <c r="W76" s="69" t="s">
        <v>49</v>
      </c>
      <c r="X76" s="97" t="s">
        <v>49</v>
      </c>
    </row>
    <row r="77" spans="1:24" s="18" customFormat="1" ht="24">
      <c r="A77" s="93">
        <v>72</v>
      </c>
      <c r="B77" s="69" t="s">
        <v>101</v>
      </c>
      <c r="C77" s="69"/>
      <c r="D77" s="69" t="s">
        <v>40</v>
      </c>
      <c r="E77" s="69" t="s">
        <v>41</v>
      </c>
      <c r="F77" s="69"/>
      <c r="G77" s="454">
        <v>63944</v>
      </c>
      <c r="H77" s="455" t="s">
        <v>114</v>
      </c>
      <c r="I77" s="90"/>
      <c r="J77" s="70" t="s">
        <v>66</v>
      </c>
      <c r="K77" s="69" t="s">
        <v>49</v>
      </c>
      <c r="L77" s="69" t="s">
        <v>49</v>
      </c>
      <c r="M77" s="69" t="s">
        <v>49</v>
      </c>
      <c r="N77" s="69" t="s">
        <v>49</v>
      </c>
      <c r="O77" s="69" t="s">
        <v>49</v>
      </c>
      <c r="P77" s="69" t="s">
        <v>49</v>
      </c>
      <c r="Q77" s="69" t="s">
        <v>49</v>
      </c>
      <c r="R77" s="69" t="s">
        <v>49</v>
      </c>
      <c r="S77" s="69" t="s">
        <v>49</v>
      </c>
      <c r="T77" s="69" t="s">
        <v>49</v>
      </c>
      <c r="U77" s="69" t="s">
        <v>49</v>
      </c>
      <c r="V77" s="69" t="s">
        <v>49</v>
      </c>
      <c r="W77" s="69" t="s">
        <v>49</v>
      </c>
      <c r="X77" s="97" t="s">
        <v>49</v>
      </c>
    </row>
    <row r="78" spans="1:24" s="18" customFormat="1" ht="24">
      <c r="A78" s="93">
        <v>73</v>
      </c>
      <c r="B78" s="69" t="s">
        <v>101</v>
      </c>
      <c r="C78" s="69"/>
      <c r="D78" s="69" t="s">
        <v>40</v>
      </c>
      <c r="E78" s="69" t="s">
        <v>41</v>
      </c>
      <c r="F78" s="69"/>
      <c r="G78" s="454">
        <v>69485</v>
      </c>
      <c r="H78" s="455" t="s">
        <v>114</v>
      </c>
      <c r="I78" s="90"/>
      <c r="J78" s="70" t="s">
        <v>60</v>
      </c>
      <c r="K78" s="69" t="s">
        <v>49</v>
      </c>
      <c r="L78" s="69" t="s">
        <v>49</v>
      </c>
      <c r="M78" s="69" t="s">
        <v>49</v>
      </c>
      <c r="N78" s="69" t="s">
        <v>49</v>
      </c>
      <c r="O78" s="69" t="s">
        <v>49</v>
      </c>
      <c r="P78" s="69" t="s">
        <v>49</v>
      </c>
      <c r="Q78" s="69" t="s">
        <v>49</v>
      </c>
      <c r="R78" s="69" t="s">
        <v>49</v>
      </c>
      <c r="S78" s="69" t="s">
        <v>49</v>
      </c>
      <c r="T78" s="69" t="s">
        <v>49</v>
      </c>
      <c r="U78" s="69" t="s">
        <v>49</v>
      </c>
      <c r="V78" s="69" t="s">
        <v>49</v>
      </c>
      <c r="W78" s="69" t="s">
        <v>49</v>
      </c>
      <c r="X78" s="97" t="s">
        <v>49</v>
      </c>
    </row>
    <row r="79" spans="1:24" s="18" customFormat="1" ht="24">
      <c r="A79" s="93">
        <v>74</v>
      </c>
      <c r="B79" s="69" t="s">
        <v>101</v>
      </c>
      <c r="C79" s="69"/>
      <c r="D79" s="69" t="s">
        <v>40</v>
      </c>
      <c r="E79" s="69" t="s">
        <v>41</v>
      </c>
      <c r="F79" s="69"/>
      <c r="G79" s="454">
        <v>82638</v>
      </c>
      <c r="H79" s="455" t="s">
        <v>114</v>
      </c>
      <c r="I79" s="90"/>
      <c r="J79" s="70" t="s">
        <v>64</v>
      </c>
      <c r="K79" s="69" t="s">
        <v>49</v>
      </c>
      <c r="L79" s="69" t="s">
        <v>49</v>
      </c>
      <c r="M79" s="69" t="s">
        <v>49</v>
      </c>
      <c r="N79" s="69" t="s">
        <v>49</v>
      </c>
      <c r="O79" s="69" t="s">
        <v>49</v>
      </c>
      <c r="P79" s="69" t="s">
        <v>49</v>
      </c>
      <c r="Q79" s="69" t="s">
        <v>49</v>
      </c>
      <c r="R79" s="69" t="s">
        <v>49</v>
      </c>
      <c r="S79" s="69" t="s">
        <v>49</v>
      </c>
      <c r="T79" s="69" t="s">
        <v>49</v>
      </c>
      <c r="U79" s="69" t="s">
        <v>49</v>
      </c>
      <c r="V79" s="69" t="s">
        <v>49</v>
      </c>
      <c r="W79" s="69" t="s">
        <v>49</v>
      </c>
      <c r="X79" s="97" t="s">
        <v>49</v>
      </c>
    </row>
    <row r="80" spans="1:24" s="18" customFormat="1" ht="24">
      <c r="A80" s="93">
        <v>75</v>
      </c>
      <c r="B80" s="69" t="s">
        <v>101</v>
      </c>
      <c r="C80" s="69"/>
      <c r="D80" s="69" t="s">
        <v>40</v>
      </c>
      <c r="E80" s="69" t="s">
        <v>41</v>
      </c>
      <c r="F80" s="69"/>
      <c r="G80" s="454">
        <v>112583</v>
      </c>
      <c r="H80" s="455" t="s">
        <v>114</v>
      </c>
      <c r="I80" s="90"/>
      <c r="J80" s="70" t="s">
        <v>53</v>
      </c>
      <c r="K80" s="69" t="s">
        <v>49</v>
      </c>
      <c r="L80" s="69" t="s">
        <v>49</v>
      </c>
      <c r="M80" s="69" t="s">
        <v>49</v>
      </c>
      <c r="N80" s="69" t="s">
        <v>49</v>
      </c>
      <c r="O80" s="69" t="s">
        <v>49</v>
      </c>
      <c r="P80" s="69" t="s">
        <v>49</v>
      </c>
      <c r="Q80" s="69" t="s">
        <v>49</v>
      </c>
      <c r="R80" s="69" t="s">
        <v>49</v>
      </c>
      <c r="S80" s="69" t="s">
        <v>49</v>
      </c>
      <c r="T80" s="69" t="s">
        <v>49</v>
      </c>
      <c r="U80" s="69" t="s">
        <v>49</v>
      </c>
      <c r="V80" s="69" t="s">
        <v>49</v>
      </c>
      <c r="W80" s="69" t="s">
        <v>49</v>
      </c>
      <c r="X80" s="97" t="s">
        <v>49</v>
      </c>
    </row>
    <row r="81" spans="1:24" s="18" customFormat="1" ht="24">
      <c r="A81" s="93">
        <v>76</v>
      </c>
      <c r="B81" s="69" t="s">
        <v>101</v>
      </c>
      <c r="C81" s="69"/>
      <c r="D81" s="69" t="s">
        <v>40</v>
      </c>
      <c r="E81" s="69" t="s">
        <v>41</v>
      </c>
      <c r="F81" s="69"/>
      <c r="G81" s="454">
        <v>89334</v>
      </c>
      <c r="H81" s="455" t="s">
        <v>114</v>
      </c>
      <c r="I81" s="90"/>
      <c r="J81" s="70" t="s">
        <v>55</v>
      </c>
      <c r="K81" s="69" t="s">
        <v>49</v>
      </c>
      <c r="L81" s="69" t="s">
        <v>49</v>
      </c>
      <c r="M81" s="69" t="s">
        <v>49</v>
      </c>
      <c r="N81" s="69" t="s">
        <v>49</v>
      </c>
      <c r="O81" s="69" t="s">
        <v>49</v>
      </c>
      <c r="P81" s="69" t="s">
        <v>49</v>
      </c>
      <c r="Q81" s="69" t="s">
        <v>49</v>
      </c>
      <c r="R81" s="69" t="s">
        <v>49</v>
      </c>
      <c r="S81" s="69" t="s">
        <v>49</v>
      </c>
      <c r="T81" s="69" t="s">
        <v>49</v>
      </c>
      <c r="U81" s="69" t="s">
        <v>49</v>
      </c>
      <c r="V81" s="69" t="s">
        <v>49</v>
      </c>
      <c r="W81" s="69" t="s">
        <v>49</v>
      </c>
      <c r="X81" s="97" t="s">
        <v>49</v>
      </c>
    </row>
    <row r="82" spans="1:24" s="18" customFormat="1" ht="24">
      <c r="A82" s="93">
        <v>77</v>
      </c>
      <c r="B82" s="69" t="s">
        <v>101</v>
      </c>
      <c r="C82" s="69"/>
      <c r="D82" s="69" t="s">
        <v>40</v>
      </c>
      <c r="E82" s="69" t="s">
        <v>41</v>
      </c>
      <c r="F82" s="69"/>
      <c r="G82" s="454">
        <v>83147</v>
      </c>
      <c r="H82" s="455" t="s">
        <v>114</v>
      </c>
      <c r="I82" s="90"/>
      <c r="J82" s="70" t="s">
        <v>61</v>
      </c>
      <c r="K82" s="69" t="s">
        <v>49</v>
      </c>
      <c r="L82" s="69" t="s">
        <v>49</v>
      </c>
      <c r="M82" s="69" t="s">
        <v>49</v>
      </c>
      <c r="N82" s="69" t="s">
        <v>49</v>
      </c>
      <c r="O82" s="69" t="s">
        <v>49</v>
      </c>
      <c r="P82" s="69" t="s">
        <v>49</v>
      </c>
      <c r="Q82" s="69" t="s">
        <v>49</v>
      </c>
      <c r="R82" s="69" t="s">
        <v>49</v>
      </c>
      <c r="S82" s="69" t="s">
        <v>49</v>
      </c>
      <c r="T82" s="69" t="s">
        <v>49</v>
      </c>
      <c r="U82" s="69" t="s">
        <v>49</v>
      </c>
      <c r="V82" s="69" t="s">
        <v>49</v>
      </c>
      <c r="W82" s="69" t="s">
        <v>49</v>
      </c>
      <c r="X82" s="97" t="s">
        <v>49</v>
      </c>
    </row>
    <row r="83" spans="1:24" s="18" customFormat="1" ht="24">
      <c r="A83" s="93">
        <v>78</v>
      </c>
      <c r="B83" s="69" t="s">
        <v>101</v>
      </c>
      <c r="C83" s="69"/>
      <c r="D83" s="69" t="s">
        <v>40</v>
      </c>
      <c r="E83" s="69" t="s">
        <v>41</v>
      </c>
      <c r="F83" s="69">
        <v>2014</v>
      </c>
      <c r="G83" s="454">
        <v>45013</v>
      </c>
      <c r="H83" s="455" t="s">
        <v>114</v>
      </c>
      <c r="I83" s="90"/>
      <c r="J83" s="70" t="s">
        <v>80</v>
      </c>
      <c r="K83" s="69" t="s">
        <v>49</v>
      </c>
      <c r="L83" s="69" t="s">
        <v>49</v>
      </c>
      <c r="M83" s="69" t="s">
        <v>49</v>
      </c>
      <c r="N83" s="69" t="s">
        <v>49</v>
      </c>
      <c r="O83" s="69" t="s">
        <v>49</v>
      </c>
      <c r="P83" s="69" t="s">
        <v>49</v>
      </c>
      <c r="Q83" s="69" t="s">
        <v>49</v>
      </c>
      <c r="R83" s="69" t="s">
        <v>49</v>
      </c>
      <c r="S83" s="69" t="s">
        <v>49</v>
      </c>
      <c r="T83" s="69" t="s">
        <v>49</v>
      </c>
      <c r="U83" s="69" t="s">
        <v>49</v>
      </c>
      <c r="V83" s="69" t="s">
        <v>49</v>
      </c>
      <c r="W83" s="69" t="s">
        <v>49</v>
      </c>
      <c r="X83" s="97" t="s">
        <v>49</v>
      </c>
    </row>
    <row r="84" spans="1:24" s="18" customFormat="1" ht="24">
      <c r="A84" s="93">
        <v>79</v>
      </c>
      <c r="B84" s="69" t="s">
        <v>134</v>
      </c>
      <c r="C84" s="69"/>
      <c r="D84" s="69" t="s">
        <v>40</v>
      </c>
      <c r="E84" s="69" t="s">
        <v>41</v>
      </c>
      <c r="F84" s="69"/>
      <c r="G84" s="454">
        <v>237824</v>
      </c>
      <c r="H84" s="455" t="s">
        <v>114</v>
      </c>
      <c r="I84" s="90"/>
      <c r="J84" s="70" t="s">
        <v>70</v>
      </c>
      <c r="K84" s="69" t="s">
        <v>49</v>
      </c>
      <c r="L84" s="69" t="s">
        <v>49</v>
      </c>
      <c r="M84" s="69" t="s">
        <v>49</v>
      </c>
      <c r="N84" s="69" t="s">
        <v>49</v>
      </c>
      <c r="O84" s="69" t="s">
        <v>49</v>
      </c>
      <c r="P84" s="69" t="s">
        <v>49</v>
      </c>
      <c r="Q84" s="69" t="s">
        <v>49</v>
      </c>
      <c r="R84" s="69" t="s">
        <v>49</v>
      </c>
      <c r="S84" s="69" t="s">
        <v>49</v>
      </c>
      <c r="T84" s="69" t="s">
        <v>49</v>
      </c>
      <c r="U84" s="69" t="s">
        <v>49</v>
      </c>
      <c r="V84" s="69" t="s">
        <v>49</v>
      </c>
      <c r="W84" s="69" t="s">
        <v>49</v>
      </c>
      <c r="X84" s="95" t="s">
        <v>41</v>
      </c>
    </row>
    <row r="85" spans="1:24" s="18" customFormat="1" ht="12.75">
      <c r="A85" s="93">
        <v>80</v>
      </c>
      <c r="B85" s="69" t="s">
        <v>141</v>
      </c>
      <c r="C85" s="69" t="s">
        <v>83</v>
      </c>
      <c r="D85" s="69" t="s">
        <v>40</v>
      </c>
      <c r="E85" s="69" t="s">
        <v>41</v>
      </c>
      <c r="F85" s="69">
        <v>1901</v>
      </c>
      <c r="G85" s="471">
        <v>1074000</v>
      </c>
      <c r="H85" s="468" t="s">
        <v>123</v>
      </c>
      <c r="I85" s="90"/>
      <c r="J85" s="70" t="s">
        <v>617</v>
      </c>
      <c r="K85" s="69" t="s">
        <v>85</v>
      </c>
      <c r="L85" s="69" t="s">
        <v>86</v>
      </c>
      <c r="M85" s="69" t="s">
        <v>58</v>
      </c>
      <c r="N85" s="69"/>
      <c r="O85" s="69" t="s">
        <v>47</v>
      </c>
      <c r="P85" s="69" t="s">
        <v>47</v>
      </c>
      <c r="Q85" s="69"/>
      <c r="R85" s="69" t="s">
        <v>47</v>
      </c>
      <c r="S85" s="69" t="s">
        <v>49</v>
      </c>
      <c r="T85" s="69"/>
      <c r="U85" s="72">
        <v>279</v>
      </c>
      <c r="V85" s="74">
        <v>3</v>
      </c>
      <c r="W85" s="74" t="s">
        <v>110</v>
      </c>
      <c r="X85" s="95" t="s">
        <v>41</v>
      </c>
    </row>
    <row r="86" spans="1:24" s="18" customFormat="1" ht="36">
      <c r="A86" s="93">
        <v>81</v>
      </c>
      <c r="B86" s="69" t="s">
        <v>150</v>
      </c>
      <c r="C86" s="69"/>
      <c r="D86" s="69" t="s">
        <v>40</v>
      </c>
      <c r="E86" s="69" t="s">
        <v>41</v>
      </c>
      <c r="F86" s="69">
        <v>2014</v>
      </c>
      <c r="G86" s="454">
        <v>812443</v>
      </c>
      <c r="H86" s="455" t="s">
        <v>114</v>
      </c>
      <c r="I86" s="90"/>
      <c r="J86" s="70" t="s">
        <v>61</v>
      </c>
      <c r="K86" s="69" t="s">
        <v>49</v>
      </c>
      <c r="L86" s="69" t="s">
        <v>49</v>
      </c>
      <c r="M86" s="69" t="s">
        <v>49</v>
      </c>
      <c r="N86" s="69" t="s">
        <v>49</v>
      </c>
      <c r="O86" s="69" t="s">
        <v>49</v>
      </c>
      <c r="P86" s="69" t="s">
        <v>49</v>
      </c>
      <c r="Q86" s="69" t="s">
        <v>49</v>
      </c>
      <c r="R86" s="69" t="s">
        <v>49</v>
      </c>
      <c r="S86" s="69" t="s">
        <v>49</v>
      </c>
      <c r="T86" s="69" t="s">
        <v>49</v>
      </c>
      <c r="U86" s="69" t="s">
        <v>49</v>
      </c>
      <c r="V86" s="69" t="s">
        <v>49</v>
      </c>
      <c r="W86" s="69" t="s">
        <v>49</v>
      </c>
      <c r="X86" s="97" t="s">
        <v>49</v>
      </c>
    </row>
    <row r="87" spans="1:24" s="18" customFormat="1" ht="12.75">
      <c r="A87" s="93">
        <v>82</v>
      </c>
      <c r="B87" s="69" t="s">
        <v>52</v>
      </c>
      <c r="C87" s="69" t="s">
        <v>200</v>
      </c>
      <c r="D87" s="69" t="s">
        <v>41</v>
      </c>
      <c r="E87" s="69" t="s">
        <v>41</v>
      </c>
      <c r="F87" s="69"/>
      <c r="G87" s="454">
        <v>13974</v>
      </c>
      <c r="H87" s="455" t="s">
        <v>114</v>
      </c>
      <c r="I87" s="90"/>
      <c r="J87" s="70" t="s">
        <v>53</v>
      </c>
      <c r="K87" s="69" t="s">
        <v>44</v>
      </c>
      <c r="L87" s="69" t="s">
        <v>201</v>
      </c>
      <c r="M87" s="69" t="s">
        <v>202</v>
      </c>
      <c r="N87" s="69"/>
      <c r="O87" s="69" t="s">
        <v>47</v>
      </c>
      <c r="P87" s="69" t="s">
        <v>47</v>
      </c>
      <c r="Q87" s="69" t="s">
        <v>47</v>
      </c>
      <c r="R87" s="69" t="s">
        <v>47</v>
      </c>
      <c r="S87" s="69" t="s">
        <v>49</v>
      </c>
      <c r="T87" s="69" t="s">
        <v>47</v>
      </c>
      <c r="U87" s="71"/>
      <c r="V87" s="69">
        <v>1</v>
      </c>
      <c r="W87" s="69" t="s">
        <v>41</v>
      </c>
      <c r="X87" s="97" t="s">
        <v>49</v>
      </c>
    </row>
    <row r="88" spans="1:24" s="18" customFormat="1" ht="12.75">
      <c r="A88" s="93">
        <v>83</v>
      </c>
      <c r="B88" s="69" t="s">
        <v>52</v>
      </c>
      <c r="C88" s="69" t="s">
        <v>200</v>
      </c>
      <c r="D88" s="69" t="s">
        <v>41</v>
      </c>
      <c r="E88" s="69" t="s">
        <v>41</v>
      </c>
      <c r="F88" s="69"/>
      <c r="G88" s="471">
        <v>197000</v>
      </c>
      <c r="H88" s="468" t="s">
        <v>123</v>
      </c>
      <c r="I88" s="90"/>
      <c r="J88" s="70" t="s">
        <v>54</v>
      </c>
      <c r="K88" s="69" t="s">
        <v>44</v>
      </c>
      <c r="L88" s="69" t="s">
        <v>201</v>
      </c>
      <c r="M88" s="69" t="s">
        <v>202</v>
      </c>
      <c r="N88" s="69"/>
      <c r="O88" s="69" t="s">
        <v>47</v>
      </c>
      <c r="P88" s="69" t="s">
        <v>47</v>
      </c>
      <c r="Q88" s="69" t="s">
        <v>47</v>
      </c>
      <c r="R88" s="69" t="s">
        <v>47</v>
      </c>
      <c r="S88" s="69" t="s">
        <v>49</v>
      </c>
      <c r="T88" s="69" t="s">
        <v>47</v>
      </c>
      <c r="U88" s="71">
        <v>46.05</v>
      </c>
      <c r="V88" s="69">
        <v>1</v>
      </c>
      <c r="W88" s="69" t="s">
        <v>41</v>
      </c>
      <c r="X88" s="97" t="s">
        <v>49</v>
      </c>
    </row>
    <row r="89" spans="1:24" s="18" customFormat="1" ht="12.75">
      <c r="A89" s="93">
        <v>84</v>
      </c>
      <c r="B89" s="69" t="s">
        <v>52</v>
      </c>
      <c r="C89" s="69" t="s">
        <v>200</v>
      </c>
      <c r="D89" s="69" t="s">
        <v>40</v>
      </c>
      <c r="E89" s="69" t="s">
        <v>41</v>
      </c>
      <c r="F89" s="69"/>
      <c r="G89" s="471">
        <v>299000</v>
      </c>
      <c r="H89" s="468" t="s">
        <v>123</v>
      </c>
      <c r="I89" s="90"/>
      <c r="J89" s="70" t="s">
        <v>63</v>
      </c>
      <c r="K89" s="69" t="s">
        <v>44</v>
      </c>
      <c r="L89" s="69" t="s">
        <v>201</v>
      </c>
      <c r="M89" s="69" t="s">
        <v>202</v>
      </c>
      <c r="N89" s="69"/>
      <c r="O89" s="69" t="s">
        <v>47</v>
      </c>
      <c r="P89" s="69" t="s">
        <v>47</v>
      </c>
      <c r="Q89" s="69" t="s">
        <v>47</v>
      </c>
      <c r="R89" s="69" t="s">
        <v>47</v>
      </c>
      <c r="S89" s="69" t="s">
        <v>49</v>
      </c>
      <c r="T89" s="69" t="s">
        <v>47</v>
      </c>
      <c r="U89" s="71">
        <v>70</v>
      </c>
      <c r="V89" s="69">
        <v>1</v>
      </c>
      <c r="W89" s="69" t="s">
        <v>41</v>
      </c>
      <c r="X89" s="97" t="s">
        <v>49</v>
      </c>
    </row>
    <row r="90" spans="1:24" s="18" customFormat="1" ht="12.75">
      <c r="A90" s="93">
        <v>85</v>
      </c>
      <c r="B90" s="69" t="s">
        <v>52</v>
      </c>
      <c r="C90" s="69" t="s">
        <v>200</v>
      </c>
      <c r="D90" s="69" t="s">
        <v>40</v>
      </c>
      <c r="E90" s="69" t="s">
        <v>41</v>
      </c>
      <c r="F90" s="69"/>
      <c r="G90" s="471">
        <v>584000</v>
      </c>
      <c r="H90" s="468" t="s">
        <v>123</v>
      </c>
      <c r="I90" s="90"/>
      <c r="J90" s="70" t="s">
        <v>61</v>
      </c>
      <c r="K90" s="69" t="s">
        <v>44</v>
      </c>
      <c r="L90" s="69" t="s">
        <v>201</v>
      </c>
      <c r="M90" s="69" t="s">
        <v>202</v>
      </c>
      <c r="N90" s="69"/>
      <c r="O90" s="69" t="s">
        <v>47</v>
      </c>
      <c r="P90" s="69" t="s">
        <v>47</v>
      </c>
      <c r="Q90" s="69" t="s">
        <v>47</v>
      </c>
      <c r="R90" s="69" t="s">
        <v>47</v>
      </c>
      <c r="S90" s="69" t="s">
        <v>49</v>
      </c>
      <c r="T90" s="69" t="s">
        <v>47</v>
      </c>
      <c r="U90" s="71">
        <v>136.7</v>
      </c>
      <c r="V90" s="69">
        <v>1</v>
      </c>
      <c r="W90" s="69" t="s">
        <v>41</v>
      </c>
      <c r="X90" s="97" t="s">
        <v>49</v>
      </c>
    </row>
    <row r="91" spans="1:24" s="18" customFormat="1" ht="12.75">
      <c r="A91" s="93">
        <v>86</v>
      </c>
      <c r="B91" s="69" t="s">
        <v>52</v>
      </c>
      <c r="C91" s="69" t="s">
        <v>203</v>
      </c>
      <c r="D91" s="69" t="s">
        <v>40</v>
      </c>
      <c r="E91" s="69" t="s">
        <v>41</v>
      </c>
      <c r="F91" s="69"/>
      <c r="G91" s="454">
        <v>8104.32</v>
      </c>
      <c r="H91" s="455" t="s">
        <v>114</v>
      </c>
      <c r="I91" s="90"/>
      <c r="J91" s="70" t="s">
        <v>55</v>
      </c>
      <c r="K91" s="69" t="s">
        <v>44</v>
      </c>
      <c r="L91" s="69" t="s">
        <v>201</v>
      </c>
      <c r="M91" s="69" t="s">
        <v>58</v>
      </c>
      <c r="N91" s="69"/>
      <c r="O91" s="69" t="s">
        <v>47</v>
      </c>
      <c r="P91" s="69" t="s">
        <v>47</v>
      </c>
      <c r="Q91" s="69" t="s">
        <v>49</v>
      </c>
      <c r="R91" s="69" t="s">
        <v>47</v>
      </c>
      <c r="S91" s="69" t="s">
        <v>49</v>
      </c>
      <c r="T91" s="69" t="s">
        <v>47</v>
      </c>
      <c r="U91" s="71">
        <v>28</v>
      </c>
      <c r="V91" s="69">
        <v>1</v>
      </c>
      <c r="W91" s="69" t="s">
        <v>41</v>
      </c>
      <c r="X91" s="97" t="s">
        <v>49</v>
      </c>
    </row>
    <row r="92" spans="1:24" s="18" customFormat="1" ht="12.75">
      <c r="A92" s="93">
        <v>87</v>
      </c>
      <c r="B92" s="69" t="s">
        <v>204</v>
      </c>
      <c r="C92" s="69" t="s">
        <v>205</v>
      </c>
      <c r="D92" s="69" t="s">
        <v>49</v>
      </c>
      <c r="E92" s="69" t="s">
        <v>49</v>
      </c>
      <c r="F92" s="69"/>
      <c r="G92" s="454">
        <v>13000</v>
      </c>
      <c r="H92" s="455" t="s">
        <v>114</v>
      </c>
      <c r="I92" s="90"/>
      <c r="J92" s="70" t="s">
        <v>66</v>
      </c>
      <c r="K92" s="69" t="s">
        <v>49</v>
      </c>
      <c r="L92" s="69" t="s">
        <v>49</v>
      </c>
      <c r="M92" s="69" t="s">
        <v>49</v>
      </c>
      <c r="N92" s="69"/>
      <c r="O92" s="71" t="s">
        <v>49</v>
      </c>
      <c r="P92" s="71" t="s">
        <v>49</v>
      </c>
      <c r="Q92" s="71" t="s">
        <v>49</v>
      </c>
      <c r="R92" s="71" t="s">
        <v>49</v>
      </c>
      <c r="S92" s="71" t="s">
        <v>49</v>
      </c>
      <c r="T92" s="71" t="s">
        <v>49</v>
      </c>
      <c r="U92" s="71" t="s">
        <v>49</v>
      </c>
      <c r="V92" s="71" t="s">
        <v>49</v>
      </c>
      <c r="W92" s="71" t="s">
        <v>49</v>
      </c>
      <c r="X92" s="97" t="s">
        <v>49</v>
      </c>
    </row>
    <row r="93" spans="1:24" s="18" customFormat="1" ht="48">
      <c r="A93" s="93">
        <v>88</v>
      </c>
      <c r="B93" s="69" t="s">
        <v>145</v>
      </c>
      <c r="C93" s="69" t="s">
        <v>146</v>
      </c>
      <c r="D93" s="69" t="s">
        <v>40</v>
      </c>
      <c r="E93" s="69" t="s">
        <v>41</v>
      </c>
      <c r="F93" s="69">
        <v>2015</v>
      </c>
      <c r="G93" s="454">
        <v>75000</v>
      </c>
      <c r="H93" s="455" t="s">
        <v>114</v>
      </c>
      <c r="I93" s="90"/>
      <c r="J93" s="70" t="s">
        <v>55</v>
      </c>
      <c r="K93" s="69" t="s">
        <v>147</v>
      </c>
      <c r="L93" s="69"/>
      <c r="M93" s="69" t="s">
        <v>147</v>
      </c>
      <c r="N93" s="69"/>
      <c r="O93" s="69" t="s">
        <v>47</v>
      </c>
      <c r="P93" s="69" t="s">
        <v>49</v>
      </c>
      <c r="Q93" s="69" t="s">
        <v>49</v>
      </c>
      <c r="R93" s="69" t="s">
        <v>49</v>
      </c>
      <c r="S93" s="69" t="s">
        <v>49</v>
      </c>
      <c r="T93" s="69" t="s">
        <v>49</v>
      </c>
      <c r="U93" s="72">
        <v>36</v>
      </c>
      <c r="V93" s="69" t="s">
        <v>49</v>
      </c>
      <c r="W93" s="69" t="s">
        <v>49</v>
      </c>
      <c r="X93" s="97" t="s">
        <v>49</v>
      </c>
    </row>
    <row r="94" spans="1:24" s="34" customFormat="1" ht="24">
      <c r="A94" s="93">
        <v>89</v>
      </c>
      <c r="B94" s="70" t="s">
        <v>287</v>
      </c>
      <c r="C94" s="70" t="s">
        <v>248</v>
      </c>
      <c r="D94" s="70" t="s">
        <v>41</v>
      </c>
      <c r="E94" s="70" t="s">
        <v>40</v>
      </c>
      <c r="F94" s="70">
        <v>1901</v>
      </c>
      <c r="G94" s="454">
        <v>965252.03</v>
      </c>
      <c r="H94" s="455" t="s">
        <v>114</v>
      </c>
      <c r="I94" s="91"/>
      <c r="J94" s="70" t="s">
        <v>249</v>
      </c>
      <c r="K94" s="70" t="s">
        <v>44</v>
      </c>
      <c r="L94" s="70" t="s">
        <v>86</v>
      </c>
      <c r="M94" s="70" t="s">
        <v>58</v>
      </c>
      <c r="N94" s="70" t="s">
        <v>285</v>
      </c>
      <c r="O94" s="70" t="s">
        <v>250</v>
      </c>
      <c r="P94" s="70" t="s">
        <v>251</v>
      </c>
      <c r="Q94" s="70" t="s">
        <v>251</v>
      </c>
      <c r="R94" s="70" t="s">
        <v>251</v>
      </c>
      <c r="S94" s="70" t="s">
        <v>49</v>
      </c>
      <c r="T94" s="70" t="s">
        <v>47</v>
      </c>
      <c r="U94" s="72">
        <v>227.5</v>
      </c>
      <c r="V94" s="70">
        <v>3</v>
      </c>
      <c r="W94" s="70" t="s">
        <v>40</v>
      </c>
      <c r="X94" s="98" t="s">
        <v>41</v>
      </c>
    </row>
    <row r="95" spans="1:24" s="34" customFormat="1" ht="24">
      <c r="A95" s="93">
        <v>90</v>
      </c>
      <c r="B95" s="70" t="s">
        <v>288</v>
      </c>
      <c r="C95" s="70" t="s">
        <v>613</v>
      </c>
      <c r="D95" s="70"/>
      <c r="E95" s="70"/>
      <c r="F95" s="70"/>
      <c r="G95" s="454">
        <v>169455</v>
      </c>
      <c r="H95" s="455" t="s">
        <v>114</v>
      </c>
      <c r="I95" s="91"/>
      <c r="J95" s="70" t="s">
        <v>618</v>
      </c>
      <c r="K95" s="70"/>
      <c r="L95" s="70"/>
      <c r="M95" s="70"/>
      <c r="N95" s="70" t="s">
        <v>620</v>
      </c>
      <c r="O95" s="70"/>
      <c r="P95" s="70"/>
      <c r="Q95" s="70"/>
      <c r="R95" s="70"/>
      <c r="S95" s="70"/>
      <c r="T95" s="70"/>
      <c r="U95" s="72"/>
      <c r="V95" s="70"/>
      <c r="W95" s="70"/>
      <c r="X95" s="98"/>
    </row>
    <row r="96" spans="1:24" s="34" customFormat="1" ht="12.75">
      <c r="A96" s="93">
        <v>91</v>
      </c>
      <c r="B96" s="70" t="s">
        <v>289</v>
      </c>
      <c r="C96" s="70" t="s">
        <v>290</v>
      </c>
      <c r="D96" s="70"/>
      <c r="E96" s="70"/>
      <c r="F96" s="70">
        <v>2010</v>
      </c>
      <c r="G96" s="454">
        <v>47323.8</v>
      </c>
      <c r="H96" s="455" t="s">
        <v>114</v>
      </c>
      <c r="I96" s="91"/>
      <c r="J96" s="70" t="s">
        <v>298</v>
      </c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2"/>
      <c r="V96" s="70"/>
      <c r="W96" s="70"/>
      <c r="X96" s="98"/>
    </row>
    <row r="97" spans="1:24" s="34" customFormat="1" ht="36">
      <c r="A97" s="93">
        <v>92</v>
      </c>
      <c r="B97" s="153" t="s">
        <v>614</v>
      </c>
      <c r="C97" s="153"/>
      <c r="D97" s="153"/>
      <c r="E97" s="153"/>
      <c r="F97" s="153"/>
      <c r="G97" s="456">
        <v>127946.2</v>
      </c>
      <c r="H97" s="457" t="s">
        <v>114</v>
      </c>
      <c r="I97" s="154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08"/>
      <c r="V97" s="153"/>
      <c r="W97" s="153"/>
      <c r="X97" s="155"/>
    </row>
    <row r="98" spans="1:24" s="34" customFormat="1" ht="48">
      <c r="A98" s="93">
        <v>93</v>
      </c>
      <c r="B98" s="153" t="s">
        <v>615</v>
      </c>
      <c r="C98" s="153"/>
      <c r="D98" s="153"/>
      <c r="E98" s="153"/>
      <c r="F98" s="153"/>
      <c r="G98" s="456">
        <v>125787.49</v>
      </c>
      <c r="H98" s="457" t="s">
        <v>114</v>
      </c>
      <c r="I98" s="154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08"/>
      <c r="V98" s="153"/>
      <c r="W98" s="153"/>
      <c r="X98" s="155"/>
    </row>
    <row r="99" spans="1:24" s="34" customFormat="1" ht="36">
      <c r="A99" s="93">
        <v>94</v>
      </c>
      <c r="B99" s="153" t="s">
        <v>616</v>
      </c>
      <c r="C99" s="153"/>
      <c r="D99" s="153"/>
      <c r="E99" s="153"/>
      <c r="F99" s="153"/>
      <c r="G99" s="456">
        <v>124392.03</v>
      </c>
      <c r="H99" s="457" t="s">
        <v>114</v>
      </c>
      <c r="I99" s="154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08"/>
      <c r="V99" s="153"/>
      <c r="W99" s="153"/>
      <c r="X99" s="155"/>
    </row>
    <row r="100" spans="1:24" s="4" customFormat="1" ht="13.5" thickBot="1">
      <c r="A100" s="493" t="s">
        <v>0</v>
      </c>
      <c r="B100" s="494"/>
      <c r="C100" s="494"/>
      <c r="D100" s="494"/>
      <c r="E100" s="494"/>
      <c r="F100" s="494"/>
      <c r="G100" s="458">
        <f>SUM(G6:G99)</f>
        <v>31728229.750000004</v>
      </c>
      <c r="H100" s="458"/>
      <c r="I100" s="116"/>
      <c r="J100" s="185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113"/>
      <c r="V100" s="109"/>
      <c r="W100" s="109"/>
      <c r="X100" s="110"/>
    </row>
    <row r="101" spans="1:27" s="3" customFormat="1" ht="12.75" customHeight="1" thickBot="1">
      <c r="A101" s="487" t="s">
        <v>124</v>
      </c>
      <c r="B101" s="488"/>
      <c r="C101" s="488"/>
      <c r="D101" s="488"/>
      <c r="E101" s="488"/>
      <c r="F101" s="488"/>
      <c r="G101" s="488"/>
      <c r="H101" s="488"/>
      <c r="I101" s="488"/>
      <c r="J101" s="488"/>
      <c r="K101" s="488"/>
      <c r="L101" s="488"/>
      <c r="M101" s="488"/>
      <c r="N101" s="488"/>
      <c r="O101" s="488"/>
      <c r="P101" s="488"/>
      <c r="Q101" s="488"/>
      <c r="R101" s="488"/>
      <c r="S101" s="490"/>
      <c r="T101" s="189"/>
      <c r="U101" s="189"/>
      <c r="V101" s="187"/>
      <c r="W101" s="187"/>
      <c r="X101" s="188"/>
      <c r="Y101" s="16"/>
      <c r="Z101" s="16"/>
      <c r="AA101" s="16"/>
    </row>
    <row r="102" spans="1:27" s="40" customFormat="1" ht="24">
      <c r="A102" s="111">
        <v>1</v>
      </c>
      <c r="B102" s="61" t="s">
        <v>252</v>
      </c>
      <c r="C102" s="61" t="s">
        <v>98</v>
      </c>
      <c r="D102" s="61" t="s">
        <v>40</v>
      </c>
      <c r="E102" s="61" t="s">
        <v>41</v>
      </c>
      <c r="F102" s="61">
        <v>1935</v>
      </c>
      <c r="G102" s="469">
        <v>1471000</v>
      </c>
      <c r="H102" s="467" t="s">
        <v>123</v>
      </c>
      <c r="I102" s="61" t="s">
        <v>50</v>
      </c>
      <c r="J102" s="112" t="s">
        <v>55</v>
      </c>
      <c r="K102" s="68" t="s">
        <v>85</v>
      </c>
      <c r="L102" s="68" t="s">
        <v>86</v>
      </c>
      <c r="M102" s="68" t="s">
        <v>58</v>
      </c>
      <c r="N102" s="68" t="s">
        <v>495</v>
      </c>
      <c r="O102" s="68" t="s">
        <v>47</v>
      </c>
      <c r="P102" s="68" t="s">
        <v>47</v>
      </c>
      <c r="Q102" s="68" t="s">
        <v>47</v>
      </c>
      <c r="R102" s="68" t="s">
        <v>47</v>
      </c>
      <c r="S102" s="68" t="s">
        <v>497</v>
      </c>
      <c r="T102" s="68" t="s">
        <v>47</v>
      </c>
      <c r="U102" s="80">
        <v>584</v>
      </c>
      <c r="V102" s="112">
        <v>2</v>
      </c>
      <c r="W102" s="89" t="s">
        <v>110</v>
      </c>
      <c r="X102" s="94" t="s">
        <v>41</v>
      </c>
      <c r="Y102" s="16"/>
      <c r="Z102" s="16"/>
      <c r="AA102" s="16"/>
    </row>
    <row r="103" spans="1:27" s="40" customFormat="1" ht="12.75">
      <c r="A103" s="99">
        <v>2</v>
      </c>
      <c r="B103" s="29" t="s">
        <v>253</v>
      </c>
      <c r="C103" s="29" t="s">
        <v>98</v>
      </c>
      <c r="D103" s="29" t="s">
        <v>40</v>
      </c>
      <c r="E103" s="29" t="s">
        <v>41</v>
      </c>
      <c r="F103" s="29">
        <v>1935</v>
      </c>
      <c r="G103" s="459">
        <v>2302666.05</v>
      </c>
      <c r="H103" s="455" t="s">
        <v>114</v>
      </c>
      <c r="I103" s="29" t="s">
        <v>50</v>
      </c>
      <c r="J103" s="50" t="s">
        <v>55</v>
      </c>
      <c r="K103" s="69" t="s">
        <v>85</v>
      </c>
      <c r="L103" s="69" t="s">
        <v>45</v>
      </c>
      <c r="M103" s="69" t="s">
        <v>58</v>
      </c>
      <c r="N103" s="69" t="s">
        <v>496</v>
      </c>
      <c r="O103" s="69" t="s">
        <v>47</v>
      </c>
      <c r="P103" s="69" t="s">
        <v>47</v>
      </c>
      <c r="Q103" s="69" t="s">
        <v>47</v>
      </c>
      <c r="R103" s="69" t="s">
        <v>47</v>
      </c>
      <c r="S103" s="69" t="s">
        <v>497</v>
      </c>
      <c r="T103" s="69" t="s">
        <v>47</v>
      </c>
      <c r="U103" s="72">
        <v>410.7</v>
      </c>
      <c r="V103" s="50">
        <v>2</v>
      </c>
      <c r="W103" s="74" t="s">
        <v>110</v>
      </c>
      <c r="X103" s="95" t="s">
        <v>41</v>
      </c>
      <c r="Y103" s="16"/>
      <c r="Z103" s="16"/>
      <c r="AA103" s="16"/>
    </row>
    <row r="104" spans="1:27" s="40" customFormat="1" ht="12.75">
      <c r="A104" s="99">
        <v>3</v>
      </c>
      <c r="B104" s="29" t="s">
        <v>52</v>
      </c>
      <c r="C104" s="29" t="s">
        <v>99</v>
      </c>
      <c r="D104" s="29" t="s">
        <v>40</v>
      </c>
      <c r="E104" s="29" t="s">
        <v>41</v>
      </c>
      <c r="F104" s="29">
        <v>1989</v>
      </c>
      <c r="G104" s="470">
        <v>3186000</v>
      </c>
      <c r="H104" s="468" t="s">
        <v>123</v>
      </c>
      <c r="I104" s="29" t="s">
        <v>50</v>
      </c>
      <c r="J104" s="50" t="s">
        <v>55</v>
      </c>
      <c r="K104" s="69" t="s">
        <v>85</v>
      </c>
      <c r="L104" s="69" t="s">
        <v>45</v>
      </c>
      <c r="M104" s="69" t="s">
        <v>46</v>
      </c>
      <c r="N104" s="69"/>
      <c r="O104" s="69" t="s">
        <v>47</v>
      </c>
      <c r="P104" s="69" t="s">
        <v>47</v>
      </c>
      <c r="Q104" s="69" t="s">
        <v>47</v>
      </c>
      <c r="R104" s="69" t="s">
        <v>47</v>
      </c>
      <c r="S104" s="69" t="s">
        <v>497</v>
      </c>
      <c r="T104" s="69" t="s">
        <v>47</v>
      </c>
      <c r="U104" s="72">
        <v>800</v>
      </c>
      <c r="V104" s="74">
        <v>1</v>
      </c>
      <c r="W104" s="74" t="s">
        <v>36</v>
      </c>
      <c r="X104" s="95" t="s">
        <v>41</v>
      </c>
      <c r="Y104" s="16"/>
      <c r="Z104" s="16"/>
      <c r="AA104" s="16"/>
    </row>
    <row r="105" spans="1:27" s="47" customFormat="1" ht="13.5" thickBot="1">
      <c r="A105" s="493" t="s">
        <v>0</v>
      </c>
      <c r="B105" s="494"/>
      <c r="C105" s="494"/>
      <c r="D105" s="494"/>
      <c r="E105" s="494"/>
      <c r="F105" s="494"/>
      <c r="G105" s="458">
        <f>SUM(G102:G104)</f>
        <v>6959666.05</v>
      </c>
      <c r="H105" s="460"/>
      <c r="I105" s="183"/>
      <c r="J105" s="185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113"/>
      <c r="V105" s="109"/>
      <c r="W105" s="109"/>
      <c r="X105" s="110"/>
      <c r="Y105" s="4"/>
      <c r="Z105" s="4"/>
      <c r="AA105" s="4"/>
    </row>
    <row r="106" spans="1:24" s="16" customFormat="1" ht="12.75" customHeight="1" thickBot="1">
      <c r="A106" s="487" t="s">
        <v>125</v>
      </c>
      <c r="B106" s="488"/>
      <c r="C106" s="488"/>
      <c r="D106" s="488"/>
      <c r="E106" s="488"/>
      <c r="F106" s="488"/>
      <c r="G106" s="488"/>
      <c r="H106" s="488"/>
      <c r="I106" s="488"/>
      <c r="J106" s="488"/>
      <c r="K106" s="488"/>
      <c r="L106" s="488"/>
      <c r="M106" s="488"/>
      <c r="N106" s="488"/>
      <c r="O106" s="488"/>
      <c r="P106" s="488"/>
      <c r="Q106" s="488"/>
      <c r="R106" s="488"/>
      <c r="S106" s="490"/>
      <c r="T106" s="189"/>
      <c r="U106" s="189"/>
      <c r="V106" s="187"/>
      <c r="W106" s="187"/>
      <c r="X106" s="188"/>
    </row>
    <row r="107" spans="1:27" s="40" customFormat="1" ht="51">
      <c r="A107" s="111">
        <v>1</v>
      </c>
      <c r="B107" s="61" t="s">
        <v>52</v>
      </c>
      <c r="C107" s="61" t="s">
        <v>98</v>
      </c>
      <c r="D107" s="61" t="s">
        <v>40</v>
      </c>
      <c r="E107" s="61" t="s">
        <v>41</v>
      </c>
      <c r="F107" s="61">
        <v>1970</v>
      </c>
      <c r="G107" s="469">
        <v>6016000</v>
      </c>
      <c r="H107" s="467" t="s">
        <v>123</v>
      </c>
      <c r="I107" s="61" t="s">
        <v>528</v>
      </c>
      <c r="J107" s="112" t="s">
        <v>78</v>
      </c>
      <c r="K107" s="68" t="s">
        <v>85</v>
      </c>
      <c r="L107" s="68" t="s">
        <v>45</v>
      </c>
      <c r="M107" s="68" t="s">
        <v>46</v>
      </c>
      <c r="N107" s="68"/>
      <c r="O107" s="68" t="s">
        <v>47</v>
      </c>
      <c r="P107" s="68" t="s">
        <v>47</v>
      </c>
      <c r="Q107" s="68" t="s">
        <v>48</v>
      </c>
      <c r="R107" s="68" t="s">
        <v>48</v>
      </c>
      <c r="S107" s="68" t="s">
        <v>49</v>
      </c>
      <c r="T107" s="68" t="s">
        <v>47</v>
      </c>
      <c r="U107" s="80">
        <v>2388.1</v>
      </c>
      <c r="V107" s="89">
        <v>3</v>
      </c>
      <c r="W107" s="89" t="s">
        <v>110</v>
      </c>
      <c r="X107" s="94" t="s">
        <v>41</v>
      </c>
      <c r="Y107" s="16"/>
      <c r="Z107" s="16"/>
      <c r="AA107" s="16"/>
    </row>
    <row r="108" spans="1:27" s="40" customFormat="1" ht="12.75">
      <c r="A108" s="99">
        <v>4</v>
      </c>
      <c r="B108" s="29" t="s">
        <v>38</v>
      </c>
      <c r="C108" s="29" t="s">
        <v>65</v>
      </c>
      <c r="D108" s="29" t="s">
        <v>40</v>
      </c>
      <c r="E108" s="29" t="s">
        <v>41</v>
      </c>
      <c r="F108" s="29"/>
      <c r="G108" s="470">
        <v>384000</v>
      </c>
      <c r="H108" s="468" t="s">
        <v>123</v>
      </c>
      <c r="I108" s="338" t="s">
        <v>50</v>
      </c>
      <c r="J108" s="50" t="s">
        <v>96</v>
      </c>
      <c r="K108" s="69" t="s">
        <v>85</v>
      </c>
      <c r="L108" s="69" t="s">
        <v>45</v>
      </c>
      <c r="M108" s="69" t="s">
        <v>68</v>
      </c>
      <c r="N108" s="69"/>
      <c r="O108" s="69" t="s">
        <v>47</v>
      </c>
      <c r="P108" s="69" t="s">
        <v>47</v>
      </c>
      <c r="Q108" s="69"/>
      <c r="R108" s="69" t="s">
        <v>48</v>
      </c>
      <c r="S108" s="69" t="s">
        <v>49</v>
      </c>
      <c r="T108" s="69"/>
      <c r="U108" s="72">
        <v>186.6</v>
      </c>
      <c r="V108" s="74">
        <v>1</v>
      </c>
      <c r="W108" s="74" t="s">
        <v>36</v>
      </c>
      <c r="X108" s="95" t="s">
        <v>41</v>
      </c>
      <c r="Y108" s="16"/>
      <c r="Z108" s="16"/>
      <c r="AA108" s="16"/>
    </row>
    <row r="109" spans="1:27" s="40" customFormat="1" ht="12.75">
      <c r="A109" s="99">
        <v>5</v>
      </c>
      <c r="B109" s="29" t="s">
        <v>52</v>
      </c>
      <c r="C109" s="29" t="s">
        <v>97</v>
      </c>
      <c r="D109" s="29" t="s">
        <v>40</v>
      </c>
      <c r="E109" s="29" t="s">
        <v>41</v>
      </c>
      <c r="F109" s="29"/>
      <c r="G109" s="470">
        <v>1925000</v>
      </c>
      <c r="H109" s="468" t="s">
        <v>123</v>
      </c>
      <c r="I109" s="338" t="s">
        <v>50</v>
      </c>
      <c r="J109" s="50" t="s">
        <v>96</v>
      </c>
      <c r="K109" s="69" t="s">
        <v>85</v>
      </c>
      <c r="L109" s="69" t="s">
        <v>45</v>
      </c>
      <c r="M109" s="69" t="s">
        <v>68</v>
      </c>
      <c r="N109" s="69"/>
      <c r="O109" s="69" t="s">
        <v>47</v>
      </c>
      <c r="P109" s="69" t="s">
        <v>47</v>
      </c>
      <c r="Q109" s="69" t="s">
        <v>48</v>
      </c>
      <c r="R109" s="69" t="s">
        <v>48</v>
      </c>
      <c r="S109" s="69" t="s">
        <v>49</v>
      </c>
      <c r="T109" s="69" t="s">
        <v>47</v>
      </c>
      <c r="U109" s="72">
        <v>578.2</v>
      </c>
      <c r="V109" s="74">
        <v>1</v>
      </c>
      <c r="W109" s="74" t="s">
        <v>36</v>
      </c>
      <c r="X109" s="95" t="s">
        <v>41</v>
      </c>
      <c r="Y109" s="16"/>
      <c r="Z109" s="16"/>
      <c r="AA109" s="16"/>
    </row>
    <row r="110" spans="1:24" s="16" customFormat="1" ht="13.5" thickBot="1">
      <c r="A110" s="493" t="s">
        <v>0</v>
      </c>
      <c r="B110" s="494"/>
      <c r="C110" s="494"/>
      <c r="D110" s="494"/>
      <c r="E110" s="494"/>
      <c r="F110" s="494"/>
      <c r="G110" s="458">
        <f>SUM(G107:G109)</f>
        <v>8325000</v>
      </c>
      <c r="H110" s="460"/>
      <c r="I110" s="105"/>
      <c r="J110" s="106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8"/>
      <c r="V110" s="109"/>
      <c r="W110" s="109"/>
      <c r="X110" s="110"/>
    </row>
    <row r="111" spans="1:24" s="16" customFormat="1" ht="12.75" customHeight="1" thickBot="1">
      <c r="A111" s="487" t="s">
        <v>126</v>
      </c>
      <c r="B111" s="488"/>
      <c r="C111" s="488"/>
      <c r="D111" s="488"/>
      <c r="E111" s="488"/>
      <c r="F111" s="488"/>
      <c r="G111" s="488"/>
      <c r="H111" s="488"/>
      <c r="I111" s="488"/>
      <c r="J111" s="488"/>
      <c r="K111" s="488"/>
      <c r="L111" s="488"/>
      <c r="M111" s="488"/>
      <c r="N111" s="488"/>
      <c r="O111" s="488"/>
      <c r="P111" s="488"/>
      <c r="Q111" s="488"/>
      <c r="R111" s="488"/>
      <c r="S111" s="490"/>
      <c r="T111" s="189"/>
      <c r="U111" s="189"/>
      <c r="V111" s="187"/>
      <c r="W111" s="187"/>
      <c r="X111" s="188"/>
    </row>
    <row r="112" spans="1:27" s="40" customFormat="1" ht="12.75">
      <c r="A112" s="111">
        <v>1</v>
      </c>
      <c r="B112" s="61" t="s">
        <v>52</v>
      </c>
      <c r="C112" s="61" t="s">
        <v>100</v>
      </c>
      <c r="D112" s="61" t="s">
        <v>40</v>
      </c>
      <c r="E112" s="61" t="s">
        <v>41</v>
      </c>
      <c r="F112" s="61"/>
      <c r="G112" s="469">
        <v>492000</v>
      </c>
      <c r="H112" s="467" t="s">
        <v>123</v>
      </c>
      <c r="I112" s="61" t="s">
        <v>50</v>
      </c>
      <c r="J112" s="112" t="s">
        <v>61</v>
      </c>
      <c r="K112" s="68" t="s">
        <v>85</v>
      </c>
      <c r="L112" s="68"/>
      <c r="M112" s="68"/>
      <c r="N112" s="68"/>
      <c r="O112" s="68" t="s">
        <v>48</v>
      </c>
      <c r="P112" s="68" t="s">
        <v>48</v>
      </c>
      <c r="Q112" s="68" t="s">
        <v>48</v>
      </c>
      <c r="R112" s="68" t="s">
        <v>48</v>
      </c>
      <c r="S112" s="68" t="s">
        <v>49</v>
      </c>
      <c r="T112" s="68" t="s">
        <v>47</v>
      </c>
      <c r="U112" s="80">
        <v>127.9</v>
      </c>
      <c r="V112" s="89">
        <v>1</v>
      </c>
      <c r="W112" s="89" t="s">
        <v>41</v>
      </c>
      <c r="X112" s="94" t="s">
        <v>41</v>
      </c>
      <c r="Y112" s="16"/>
      <c r="Z112" s="16"/>
      <c r="AA112" s="16"/>
    </row>
    <row r="113" spans="1:27" s="47" customFormat="1" ht="13.5" thickBot="1">
      <c r="A113" s="493" t="s">
        <v>0</v>
      </c>
      <c r="B113" s="494"/>
      <c r="C113" s="494"/>
      <c r="D113" s="494"/>
      <c r="E113" s="494"/>
      <c r="F113" s="494"/>
      <c r="G113" s="458">
        <f>SUM(G112)</f>
        <v>492000</v>
      </c>
      <c r="H113" s="460"/>
      <c r="I113" s="183"/>
      <c r="J113" s="185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113"/>
      <c r="V113" s="109"/>
      <c r="W113" s="109"/>
      <c r="X113" s="110"/>
      <c r="Y113" s="4"/>
      <c r="Z113" s="4"/>
      <c r="AA113" s="4"/>
    </row>
    <row r="114" spans="1:27" s="2" customFormat="1" ht="12.75" customHeight="1" thickBot="1">
      <c r="A114" s="487" t="s">
        <v>107</v>
      </c>
      <c r="B114" s="488"/>
      <c r="C114" s="488"/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490"/>
      <c r="T114" s="189"/>
      <c r="U114" s="189"/>
      <c r="V114" s="187"/>
      <c r="W114" s="187"/>
      <c r="X114" s="188"/>
      <c r="Y114" s="18"/>
      <c r="Z114" s="18"/>
      <c r="AA114" s="18"/>
    </row>
    <row r="115" spans="1:24" s="339" customFormat="1" ht="51">
      <c r="A115" s="392">
        <v>1</v>
      </c>
      <c r="B115" s="370" t="s">
        <v>52</v>
      </c>
      <c r="C115" s="370" t="s">
        <v>98</v>
      </c>
      <c r="D115" s="370" t="s">
        <v>40</v>
      </c>
      <c r="E115" s="370" t="s">
        <v>41</v>
      </c>
      <c r="F115" s="370">
        <v>1935</v>
      </c>
      <c r="G115" s="469">
        <v>3798000</v>
      </c>
      <c r="H115" s="467" t="s">
        <v>123</v>
      </c>
      <c r="I115" s="370" t="s">
        <v>274</v>
      </c>
      <c r="J115" s="394" t="s">
        <v>63</v>
      </c>
      <c r="K115" s="395" t="s">
        <v>85</v>
      </c>
      <c r="L115" s="395" t="s">
        <v>45</v>
      </c>
      <c r="M115" s="395" t="s">
        <v>58</v>
      </c>
      <c r="N115" s="396" t="s">
        <v>273</v>
      </c>
      <c r="O115" s="395" t="s">
        <v>308</v>
      </c>
      <c r="P115" s="395" t="s">
        <v>48</v>
      </c>
      <c r="Q115" s="395" t="s">
        <v>48</v>
      </c>
      <c r="R115" s="395" t="s">
        <v>48</v>
      </c>
      <c r="S115" s="395" t="s">
        <v>49</v>
      </c>
      <c r="T115" s="395" t="s">
        <v>48</v>
      </c>
      <c r="U115" s="397">
        <v>1507.75</v>
      </c>
      <c r="V115" s="398">
        <v>2</v>
      </c>
      <c r="W115" s="398" t="s">
        <v>110</v>
      </c>
      <c r="X115" s="403" t="s">
        <v>41</v>
      </c>
    </row>
    <row r="116" spans="1:24" s="339" customFormat="1" ht="12.75">
      <c r="A116" s="393">
        <v>2</v>
      </c>
      <c r="B116" s="374" t="s">
        <v>52</v>
      </c>
      <c r="C116" s="374" t="s">
        <v>98</v>
      </c>
      <c r="D116" s="374" t="s">
        <v>40</v>
      </c>
      <c r="E116" s="374" t="s">
        <v>41</v>
      </c>
      <c r="F116" s="374">
        <v>1933</v>
      </c>
      <c r="G116" s="470">
        <v>1260000</v>
      </c>
      <c r="H116" s="468" t="s">
        <v>123</v>
      </c>
      <c r="I116" s="374" t="s">
        <v>275</v>
      </c>
      <c r="J116" s="377" t="s">
        <v>70</v>
      </c>
      <c r="K116" s="399" t="s">
        <v>85</v>
      </c>
      <c r="L116" s="399" t="s">
        <v>45</v>
      </c>
      <c r="M116" s="399" t="s">
        <v>58</v>
      </c>
      <c r="N116" s="399"/>
      <c r="O116" s="399" t="s">
        <v>48</v>
      </c>
      <c r="P116" s="399" t="s">
        <v>48</v>
      </c>
      <c r="Q116" s="399" t="s">
        <v>48</v>
      </c>
      <c r="R116" s="399" t="s">
        <v>48</v>
      </c>
      <c r="S116" s="399" t="s">
        <v>49</v>
      </c>
      <c r="T116" s="399" t="s">
        <v>48</v>
      </c>
      <c r="U116" s="400">
        <v>500</v>
      </c>
      <c r="V116" s="401">
        <v>2</v>
      </c>
      <c r="W116" s="401" t="s">
        <v>110</v>
      </c>
      <c r="X116" s="404" t="s">
        <v>41</v>
      </c>
    </row>
    <row r="117" spans="1:24" s="341" customFormat="1" ht="12.75">
      <c r="A117" s="372">
        <v>3</v>
      </c>
      <c r="B117" s="377" t="s">
        <v>262</v>
      </c>
      <c r="C117" s="377"/>
      <c r="D117" s="377"/>
      <c r="E117" s="377"/>
      <c r="F117" s="377">
        <v>2018</v>
      </c>
      <c r="G117" s="459">
        <v>409345</v>
      </c>
      <c r="H117" s="455" t="s">
        <v>114</v>
      </c>
      <c r="I117" s="377"/>
      <c r="J117" s="377" t="s">
        <v>63</v>
      </c>
      <c r="K117" s="402"/>
      <c r="L117" s="402"/>
      <c r="M117" s="402"/>
      <c r="N117" s="402"/>
      <c r="O117" s="402"/>
      <c r="P117" s="402"/>
      <c r="Q117" s="402"/>
      <c r="R117" s="402"/>
      <c r="S117" s="402"/>
      <c r="T117" s="402"/>
      <c r="U117" s="400">
        <v>1104</v>
      </c>
      <c r="V117" s="377"/>
      <c r="W117" s="377"/>
      <c r="X117" s="340"/>
    </row>
    <row r="118" spans="1:24" s="339" customFormat="1" ht="14.25" customHeight="1" thickBot="1">
      <c r="A118" s="491" t="s">
        <v>0</v>
      </c>
      <c r="B118" s="492"/>
      <c r="C118" s="492"/>
      <c r="D118" s="492"/>
      <c r="E118" s="492"/>
      <c r="F118" s="492"/>
      <c r="G118" s="458">
        <f>SUM(G115:G117)</f>
        <v>5467345</v>
      </c>
      <c r="H118" s="457"/>
      <c r="I118" s="301"/>
      <c r="J118" s="342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4"/>
      <c r="V118" s="345"/>
      <c r="W118" s="345"/>
      <c r="X118" s="346"/>
    </row>
    <row r="119" spans="1:27" s="2" customFormat="1" ht="12.75" customHeight="1" thickBot="1">
      <c r="A119" s="487" t="s">
        <v>664</v>
      </c>
      <c r="B119" s="488"/>
      <c r="C119" s="488"/>
      <c r="D119" s="488"/>
      <c r="E119" s="488"/>
      <c r="F119" s="488"/>
      <c r="G119" s="488"/>
      <c r="H119" s="488"/>
      <c r="I119" s="488"/>
      <c r="J119" s="488"/>
      <c r="K119" s="488"/>
      <c r="L119" s="488"/>
      <c r="M119" s="488"/>
      <c r="N119" s="488"/>
      <c r="O119" s="488"/>
      <c r="P119" s="488"/>
      <c r="Q119" s="488"/>
      <c r="R119" s="488"/>
      <c r="S119" s="490"/>
      <c r="T119" s="189"/>
      <c r="U119" s="189"/>
      <c r="V119" s="187"/>
      <c r="W119" s="187"/>
      <c r="X119" s="188"/>
      <c r="Y119" s="18"/>
      <c r="Z119" s="18"/>
      <c r="AA119" s="18"/>
    </row>
    <row r="120" spans="1:27" s="40" customFormat="1" ht="12.75">
      <c r="A120" s="111">
        <v>1</v>
      </c>
      <c r="B120" s="61" t="s">
        <v>52</v>
      </c>
      <c r="C120" s="61" t="s">
        <v>98</v>
      </c>
      <c r="D120" s="61" t="s">
        <v>40</v>
      </c>
      <c r="E120" s="61" t="s">
        <v>41</v>
      </c>
      <c r="F120" s="61">
        <v>1928</v>
      </c>
      <c r="G120" s="469">
        <v>2519000</v>
      </c>
      <c r="H120" s="467" t="s">
        <v>123</v>
      </c>
      <c r="I120" s="61" t="s">
        <v>50</v>
      </c>
      <c r="J120" s="112" t="s">
        <v>82</v>
      </c>
      <c r="K120" s="68" t="s">
        <v>85</v>
      </c>
      <c r="L120" s="68" t="s">
        <v>45</v>
      </c>
      <c r="M120" s="68" t="s">
        <v>58</v>
      </c>
      <c r="N120" s="68"/>
      <c r="O120" s="68" t="s">
        <v>47</v>
      </c>
      <c r="P120" s="68" t="s">
        <v>47</v>
      </c>
      <c r="Q120" s="68" t="s">
        <v>48</v>
      </c>
      <c r="R120" s="68" t="s">
        <v>48</v>
      </c>
      <c r="S120" s="68" t="s">
        <v>49</v>
      </c>
      <c r="T120" s="68" t="s">
        <v>47</v>
      </c>
      <c r="U120" s="80">
        <v>1000</v>
      </c>
      <c r="V120" s="89">
        <v>4</v>
      </c>
      <c r="W120" s="89" t="s">
        <v>110</v>
      </c>
      <c r="X120" s="94" t="s">
        <v>41</v>
      </c>
      <c r="Y120" s="16"/>
      <c r="Z120" s="16"/>
      <c r="AA120" s="16"/>
    </row>
    <row r="121" spans="1:27" s="40" customFormat="1" ht="12.75">
      <c r="A121" s="99">
        <v>2</v>
      </c>
      <c r="B121" s="29" t="s">
        <v>52</v>
      </c>
      <c r="C121" s="29" t="s">
        <v>98</v>
      </c>
      <c r="D121" s="29" t="s">
        <v>40</v>
      </c>
      <c r="E121" s="29" t="s">
        <v>41</v>
      </c>
      <c r="F121" s="29">
        <v>1972</v>
      </c>
      <c r="G121" s="470">
        <v>1398000</v>
      </c>
      <c r="H121" s="468" t="s">
        <v>123</v>
      </c>
      <c r="I121" s="29" t="s">
        <v>50</v>
      </c>
      <c r="J121" s="50" t="s">
        <v>54</v>
      </c>
      <c r="K121" s="69" t="s">
        <v>85</v>
      </c>
      <c r="L121" s="69" t="s">
        <v>45</v>
      </c>
      <c r="M121" s="69" t="s">
        <v>46</v>
      </c>
      <c r="N121" s="69"/>
      <c r="O121" s="69" t="s">
        <v>47</v>
      </c>
      <c r="P121" s="69" t="s">
        <v>47</v>
      </c>
      <c r="Q121" s="69" t="s">
        <v>48</v>
      </c>
      <c r="R121" s="69" t="s">
        <v>48</v>
      </c>
      <c r="S121" s="69" t="s">
        <v>49</v>
      </c>
      <c r="T121" s="69" t="s">
        <v>47</v>
      </c>
      <c r="U121" s="72">
        <v>554.9</v>
      </c>
      <c r="V121" s="74">
        <v>3</v>
      </c>
      <c r="W121" s="74" t="s">
        <v>110</v>
      </c>
      <c r="X121" s="95" t="s">
        <v>41</v>
      </c>
      <c r="Y121" s="16"/>
      <c r="Z121" s="16"/>
      <c r="AA121" s="16"/>
    </row>
    <row r="122" spans="1:27" s="40" customFormat="1" ht="12.75">
      <c r="A122" s="129">
        <v>3</v>
      </c>
      <c r="B122" s="105" t="s">
        <v>662</v>
      </c>
      <c r="C122" s="105" t="s">
        <v>98</v>
      </c>
      <c r="D122" s="105" t="s">
        <v>40</v>
      </c>
      <c r="E122" s="105" t="s">
        <v>41</v>
      </c>
      <c r="F122" s="105">
        <v>2020</v>
      </c>
      <c r="G122" s="461">
        <v>36900</v>
      </c>
      <c r="H122" s="460" t="s">
        <v>114</v>
      </c>
      <c r="I122" s="105"/>
      <c r="J122" s="106" t="s">
        <v>54</v>
      </c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8" t="s">
        <v>663</v>
      </c>
      <c r="V122" s="109"/>
      <c r="W122" s="109"/>
      <c r="X122" s="110"/>
      <c r="Y122" s="16"/>
      <c r="Z122" s="16"/>
      <c r="AA122" s="16"/>
    </row>
    <row r="123" spans="1:27" s="40" customFormat="1" ht="12.75" customHeight="1" thickBot="1">
      <c r="A123" s="493" t="s">
        <v>0</v>
      </c>
      <c r="B123" s="494"/>
      <c r="C123" s="494"/>
      <c r="D123" s="494"/>
      <c r="E123" s="494"/>
      <c r="F123" s="494"/>
      <c r="G123" s="458">
        <f>SUM(G120:G122)</f>
        <v>3953900</v>
      </c>
      <c r="H123" s="457"/>
      <c r="I123" s="105"/>
      <c r="J123" s="106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8"/>
      <c r="V123" s="109"/>
      <c r="W123" s="109"/>
      <c r="X123" s="110"/>
      <c r="Y123" s="16"/>
      <c r="Z123" s="16"/>
      <c r="AA123" s="16"/>
    </row>
    <row r="124" spans="1:27" s="2" customFormat="1" ht="12.75" customHeight="1" thickBot="1">
      <c r="A124" s="487" t="s">
        <v>665</v>
      </c>
      <c r="B124" s="488"/>
      <c r="C124" s="488"/>
      <c r="D124" s="488"/>
      <c r="E124" s="488"/>
      <c r="F124" s="488"/>
      <c r="G124" s="488"/>
      <c r="H124" s="488"/>
      <c r="I124" s="488"/>
      <c r="J124" s="488"/>
      <c r="K124" s="488"/>
      <c r="L124" s="488"/>
      <c r="M124" s="488"/>
      <c r="N124" s="488"/>
      <c r="O124" s="488"/>
      <c r="P124" s="488"/>
      <c r="Q124" s="488"/>
      <c r="R124" s="488"/>
      <c r="S124" s="490"/>
      <c r="T124" s="189"/>
      <c r="U124" s="189"/>
      <c r="V124" s="187"/>
      <c r="W124" s="187"/>
      <c r="X124" s="188"/>
      <c r="Y124" s="18"/>
      <c r="Z124" s="18"/>
      <c r="AA124" s="18"/>
    </row>
    <row r="125" spans="1:27" s="168" customFormat="1" ht="408.75" customHeight="1">
      <c r="A125" s="111">
        <v>1</v>
      </c>
      <c r="B125" s="61" t="s">
        <v>52</v>
      </c>
      <c r="C125" s="61" t="s">
        <v>98</v>
      </c>
      <c r="D125" s="61" t="s">
        <v>40</v>
      </c>
      <c r="E125" s="61" t="s">
        <v>41</v>
      </c>
      <c r="F125" s="61">
        <v>1950</v>
      </c>
      <c r="G125" s="469">
        <v>3779000</v>
      </c>
      <c r="H125" s="467" t="s">
        <v>123</v>
      </c>
      <c r="I125" s="61" t="s">
        <v>510</v>
      </c>
      <c r="J125" s="112" t="s">
        <v>303</v>
      </c>
      <c r="K125" s="68" t="s">
        <v>85</v>
      </c>
      <c r="L125" s="68" t="s">
        <v>45</v>
      </c>
      <c r="M125" s="68" t="s">
        <v>58</v>
      </c>
      <c r="N125" s="68" t="s">
        <v>511</v>
      </c>
      <c r="O125" s="68" t="s">
        <v>47</v>
      </c>
      <c r="P125" s="68" t="s">
        <v>47</v>
      </c>
      <c r="Q125" s="68" t="s">
        <v>47</v>
      </c>
      <c r="R125" s="68" t="s">
        <v>48</v>
      </c>
      <c r="S125" s="68" t="s">
        <v>49</v>
      </c>
      <c r="T125" s="68" t="s">
        <v>47</v>
      </c>
      <c r="U125" s="80">
        <v>1500</v>
      </c>
      <c r="V125" s="89">
        <v>4</v>
      </c>
      <c r="W125" s="89" t="s">
        <v>110</v>
      </c>
      <c r="X125" s="94" t="s">
        <v>41</v>
      </c>
      <c r="Y125" s="336"/>
      <c r="Z125" s="336"/>
      <c r="AA125" s="336"/>
    </row>
    <row r="126" spans="1:27" s="46" customFormat="1" ht="52.5" customHeight="1">
      <c r="A126" s="100">
        <v>2</v>
      </c>
      <c r="B126" s="50" t="s">
        <v>224</v>
      </c>
      <c r="C126" s="50"/>
      <c r="D126" s="50" t="s">
        <v>40</v>
      </c>
      <c r="E126" s="50" t="s">
        <v>41</v>
      </c>
      <c r="F126" s="50">
        <v>2007</v>
      </c>
      <c r="G126" s="459">
        <v>26626.5</v>
      </c>
      <c r="H126" s="455" t="s">
        <v>114</v>
      </c>
      <c r="I126" s="50"/>
      <c r="J126" s="50" t="s">
        <v>53</v>
      </c>
      <c r="K126" s="70"/>
      <c r="L126" s="70"/>
      <c r="M126" s="70"/>
      <c r="N126" s="69"/>
      <c r="O126" s="70"/>
      <c r="P126" s="70"/>
      <c r="Q126" s="70"/>
      <c r="R126" s="70"/>
      <c r="S126" s="70"/>
      <c r="T126" s="70"/>
      <c r="U126" s="72"/>
      <c r="V126" s="50"/>
      <c r="W126" s="50"/>
      <c r="X126" s="96"/>
      <c r="Y126" s="34"/>
      <c r="Z126" s="34"/>
      <c r="AA126" s="34"/>
    </row>
    <row r="127" spans="1:27" s="46" customFormat="1" ht="25.5">
      <c r="A127" s="100">
        <v>3</v>
      </c>
      <c r="B127" s="50" t="s">
        <v>224</v>
      </c>
      <c r="C127" s="50"/>
      <c r="D127" s="50" t="s">
        <v>40</v>
      </c>
      <c r="E127" s="50" t="s">
        <v>41</v>
      </c>
      <c r="F127" s="50">
        <v>2008</v>
      </c>
      <c r="G127" s="459">
        <v>26352</v>
      </c>
      <c r="H127" s="455" t="s">
        <v>114</v>
      </c>
      <c r="I127" s="50"/>
      <c r="J127" s="50" t="s">
        <v>53</v>
      </c>
      <c r="K127" s="70"/>
      <c r="L127" s="70"/>
      <c r="M127" s="70"/>
      <c r="N127" s="69"/>
      <c r="O127" s="70"/>
      <c r="P127" s="70"/>
      <c r="Q127" s="70"/>
      <c r="R127" s="70"/>
      <c r="S127" s="70"/>
      <c r="T127" s="70"/>
      <c r="U127" s="72"/>
      <c r="V127" s="50"/>
      <c r="W127" s="50"/>
      <c r="X127" s="96"/>
      <c r="Y127" s="34"/>
      <c r="Z127" s="34"/>
      <c r="AA127" s="34"/>
    </row>
    <row r="128" spans="1:27" s="46" customFormat="1" ht="12.75">
      <c r="A128" s="100">
        <v>4</v>
      </c>
      <c r="B128" s="50" t="s">
        <v>225</v>
      </c>
      <c r="C128" s="50"/>
      <c r="D128" s="50" t="s">
        <v>40</v>
      </c>
      <c r="E128" s="50" t="s">
        <v>41</v>
      </c>
      <c r="F128" s="50">
        <v>2006</v>
      </c>
      <c r="G128" s="459">
        <v>81552.94</v>
      </c>
      <c r="H128" s="455" t="s">
        <v>114</v>
      </c>
      <c r="I128" s="50"/>
      <c r="J128" s="50" t="s">
        <v>53</v>
      </c>
      <c r="K128" s="70"/>
      <c r="L128" s="70"/>
      <c r="M128" s="70"/>
      <c r="N128" s="69"/>
      <c r="O128" s="70"/>
      <c r="P128" s="70"/>
      <c r="Q128" s="70"/>
      <c r="R128" s="70"/>
      <c r="S128" s="70"/>
      <c r="T128" s="70"/>
      <c r="U128" s="72"/>
      <c r="V128" s="50"/>
      <c r="W128" s="50"/>
      <c r="X128" s="96"/>
      <c r="Y128" s="34"/>
      <c r="Z128" s="34"/>
      <c r="AA128" s="34"/>
    </row>
    <row r="129" spans="1:24" s="4" customFormat="1" ht="15" customHeight="1" thickBot="1">
      <c r="A129" s="513" t="s">
        <v>0</v>
      </c>
      <c r="B129" s="514"/>
      <c r="C129" s="514"/>
      <c r="D129" s="514"/>
      <c r="E129" s="514"/>
      <c r="F129" s="514"/>
      <c r="G129" s="462">
        <f>SUM(G125:G128)</f>
        <v>3913531.44</v>
      </c>
      <c r="H129" s="463"/>
      <c r="I129" s="186"/>
      <c r="J129" s="101"/>
      <c r="K129" s="102"/>
      <c r="L129" s="102"/>
      <c r="M129" s="102"/>
      <c r="N129" s="103"/>
      <c r="O129" s="102"/>
      <c r="P129" s="102"/>
      <c r="Q129" s="102"/>
      <c r="R129" s="102"/>
      <c r="S129" s="102"/>
      <c r="T129" s="102"/>
      <c r="U129" s="104"/>
      <c r="V129" s="140"/>
      <c r="W129" s="140"/>
      <c r="X129" s="337"/>
    </row>
    <row r="130" spans="1:27" s="3" customFormat="1" ht="16.5" thickBot="1">
      <c r="A130" s="184"/>
      <c r="B130" s="184"/>
      <c r="C130" s="81"/>
      <c r="D130" s="81"/>
      <c r="E130" s="509" t="s">
        <v>34</v>
      </c>
      <c r="F130" s="510"/>
      <c r="G130" s="464">
        <f>G129+G118+G113+G110+G105+G100+G123</f>
        <v>60839672.24</v>
      </c>
      <c r="H130" s="465"/>
      <c r="I130" s="184"/>
      <c r="J130" s="78"/>
      <c r="K130" s="92"/>
      <c r="L130" s="92"/>
      <c r="M130" s="92"/>
      <c r="N130" s="68"/>
      <c r="O130" s="92"/>
      <c r="P130" s="92"/>
      <c r="Q130" s="92"/>
      <c r="R130" s="92"/>
      <c r="S130" s="92"/>
      <c r="T130" s="92"/>
      <c r="U130" s="79"/>
      <c r="V130" s="184"/>
      <c r="W130" s="184"/>
      <c r="X130" s="184"/>
      <c r="Y130" s="16"/>
      <c r="Z130" s="16"/>
      <c r="AA130" s="16"/>
    </row>
    <row r="131" spans="1:27" s="1" customFormat="1" ht="17.25" customHeight="1">
      <c r="A131" s="184"/>
      <c r="B131" s="184"/>
      <c r="C131" s="184"/>
      <c r="D131" s="82"/>
      <c r="E131" s="83"/>
      <c r="F131" s="184"/>
      <c r="G131" s="450"/>
      <c r="H131" s="466"/>
      <c r="I131" s="184"/>
      <c r="J131" s="78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78"/>
      <c r="V131" s="184"/>
      <c r="W131" s="184"/>
      <c r="X131" s="184"/>
      <c r="Y131" s="16"/>
      <c r="Z131" s="16"/>
      <c r="AA131" s="16"/>
    </row>
    <row r="132" ht="17.25" customHeight="1"/>
    <row r="133" spans="1:27" s="1" customFormat="1" ht="12.75">
      <c r="A133" s="184"/>
      <c r="B133" s="184"/>
      <c r="C133" s="184"/>
      <c r="D133" s="82"/>
      <c r="E133" s="83"/>
      <c r="F133" s="184"/>
      <c r="G133" s="450"/>
      <c r="H133" s="451"/>
      <c r="I133" s="184"/>
      <c r="J133" s="78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78"/>
      <c r="V133" s="184"/>
      <c r="W133" s="184"/>
      <c r="X133" s="184"/>
      <c r="Y133" s="16"/>
      <c r="Z133" s="16"/>
      <c r="AA133" s="16"/>
    </row>
    <row r="134" spans="1:27" s="1" customFormat="1" ht="12.75">
      <c r="A134" s="184"/>
      <c r="B134" s="184"/>
      <c r="C134" s="184"/>
      <c r="D134" s="82"/>
      <c r="E134" s="83"/>
      <c r="F134" s="184"/>
      <c r="G134" s="450"/>
      <c r="H134" s="451"/>
      <c r="I134" s="184"/>
      <c r="J134" s="78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78"/>
      <c r="V134" s="184"/>
      <c r="W134" s="184"/>
      <c r="X134" s="184"/>
      <c r="Y134" s="16"/>
      <c r="Z134" s="16"/>
      <c r="AA134" s="16"/>
    </row>
    <row r="136" ht="21.75" customHeight="1"/>
  </sheetData>
  <sheetProtection/>
  <mergeCells count="33">
    <mergeCell ref="V3:V4"/>
    <mergeCell ref="W3:W4"/>
    <mergeCell ref="X3:X4"/>
    <mergeCell ref="E130:F130"/>
    <mergeCell ref="E3:E4"/>
    <mergeCell ref="A105:F105"/>
    <mergeCell ref="I3:I4"/>
    <mergeCell ref="J3:J4"/>
    <mergeCell ref="C3:C4"/>
    <mergeCell ref="A129:F129"/>
    <mergeCell ref="A123:F123"/>
    <mergeCell ref="A100:F100"/>
    <mergeCell ref="D3:D4"/>
    <mergeCell ref="F3:F4"/>
    <mergeCell ref="H3:H4"/>
    <mergeCell ref="N3:N4"/>
    <mergeCell ref="O3:T3"/>
    <mergeCell ref="U3:U4"/>
    <mergeCell ref="A2:F2"/>
    <mergeCell ref="G3:G4"/>
    <mergeCell ref="A3:A4"/>
    <mergeCell ref="B3:B4"/>
    <mergeCell ref="K3:M3"/>
    <mergeCell ref="A5:X5"/>
    <mergeCell ref="A124:S124"/>
    <mergeCell ref="A101:S101"/>
    <mergeCell ref="A106:S106"/>
    <mergeCell ref="A111:S111"/>
    <mergeCell ref="A118:F118"/>
    <mergeCell ref="A113:F113"/>
    <mergeCell ref="A110:F110"/>
    <mergeCell ref="A119:S119"/>
    <mergeCell ref="A114:S114"/>
  </mergeCells>
  <printOptions/>
  <pageMargins left="0.3937007874015748" right="0" top="0.3937007874015748" bottom="0.5905511811023623" header="0" footer="0"/>
  <pageSetup fitToHeight="0" fitToWidth="1" horizontalDpi="600" verticalDpi="600" orientation="landscape" paperSize="8" scale="64" r:id="rId1"/>
  <headerFooter alignWithMargins="0">
    <oddFooter>&amp;CStrona &amp;P z &amp;N</oddFooter>
  </headerFooter>
  <rowBreaks count="1" manualBreakCount="1">
    <brk id="8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49"/>
  <sheetViews>
    <sheetView zoomScale="110" zoomScaleNormal="110" zoomScaleSheetLayoutView="110" zoomScalePageLayoutView="0" workbookViewId="0" topLeftCell="A244">
      <selection activeCell="E258" sqref="E258"/>
    </sheetView>
  </sheetViews>
  <sheetFormatPr defaultColWidth="9.140625" defaultRowHeight="12.75"/>
  <cols>
    <col min="1" max="1" width="5.57421875" style="8" customWidth="1"/>
    <col min="2" max="2" width="44.140625" style="117" customWidth="1"/>
    <col min="3" max="3" width="11.28125" style="8" customWidth="1"/>
    <col min="4" max="4" width="16.7109375" style="118" customWidth="1"/>
    <col min="5" max="5" width="31.7109375" style="18" customWidth="1"/>
    <col min="6" max="6" width="10.140625" style="0" bestFit="1" customWidth="1"/>
    <col min="7" max="7" width="25.28125" style="0" customWidth="1"/>
  </cols>
  <sheetData>
    <row r="1" spans="1:5" ht="12.75">
      <c r="A1" s="534" t="s">
        <v>120</v>
      </c>
      <c r="B1" s="534"/>
      <c r="C1" s="534"/>
      <c r="D1" s="535"/>
      <c r="E1" s="62"/>
    </row>
    <row r="2" spans="1:5" ht="13.5" thickBot="1">
      <c r="A2" s="324"/>
      <c r="B2" s="77"/>
      <c r="C2" s="324"/>
      <c r="D2" s="325"/>
      <c r="E2" s="62"/>
    </row>
    <row r="3" spans="1:5" ht="12.75" customHeight="1" thickBot="1">
      <c r="A3" s="528" t="s">
        <v>1</v>
      </c>
      <c r="B3" s="529"/>
      <c r="C3" s="529"/>
      <c r="D3" s="530"/>
      <c r="E3" s="17"/>
    </row>
    <row r="4" spans="1:5" ht="26.25" thickBot="1">
      <c r="A4" s="124" t="s">
        <v>9</v>
      </c>
      <c r="B4" s="125" t="s">
        <v>10</v>
      </c>
      <c r="C4" s="125" t="s">
        <v>11</v>
      </c>
      <c r="D4" s="126" t="s">
        <v>12</v>
      </c>
      <c r="E4" s="17"/>
    </row>
    <row r="5" spans="1:5" ht="12.75" customHeight="1" thickBot="1">
      <c r="A5" s="525" t="s">
        <v>35</v>
      </c>
      <c r="B5" s="526"/>
      <c r="C5" s="526"/>
      <c r="D5" s="527"/>
      <c r="E5" s="17"/>
    </row>
    <row r="6" spans="1:5" s="43" customFormat="1" ht="13.5" customHeight="1">
      <c r="A6" s="127">
        <v>1</v>
      </c>
      <c r="B6" s="303" t="s">
        <v>144</v>
      </c>
      <c r="C6" s="112">
        <v>2016</v>
      </c>
      <c r="D6" s="312">
        <v>3440</v>
      </c>
      <c r="E6" s="17" t="s">
        <v>237</v>
      </c>
    </row>
    <row r="7" spans="1:5" s="43" customFormat="1" ht="12.75" customHeight="1">
      <c r="A7" s="100">
        <v>2</v>
      </c>
      <c r="B7" s="326" t="s">
        <v>153</v>
      </c>
      <c r="C7" s="50">
        <v>2016</v>
      </c>
      <c r="D7" s="314">
        <v>2644.5</v>
      </c>
      <c r="E7" s="17" t="s">
        <v>237</v>
      </c>
    </row>
    <row r="8" spans="1:5" s="43" customFormat="1" ht="12.75" customHeight="1">
      <c r="A8" s="100">
        <v>3</v>
      </c>
      <c r="B8" s="326" t="s">
        <v>154</v>
      </c>
      <c r="C8" s="50">
        <v>2016</v>
      </c>
      <c r="D8" s="314">
        <v>1490</v>
      </c>
      <c r="E8" s="17" t="s">
        <v>237</v>
      </c>
    </row>
    <row r="9" spans="1:5" s="40" customFormat="1" ht="12.75">
      <c r="A9" s="100">
        <v>4</v>
      </c>
      <c r="B9" s="14" t="s">
        <v>102</v>
      </c>
      <c r="C9" s="29">
        <v>2016</v>
      </c>
      <c r="D9" s="121">
        <v>3685.301</v>
      </c>
      <c r="E9" s="15" t="s">
        <v>211</v>
      </c>
    </row>
    <row r="10" spans="1:5" s="40" customFormat="1" ht="12.75">
      <c r="A10" s="100">
        <v>5</v>
      </c>
      <c r="B10" s="14" t="s">
        <v>188</v>
      </c>
      <c r="C10" s="29">
        <v>2017</v>
      </c>
      <c r="D10" s="121">
        <v>6800.01</v>
      </c>
      <c r="E10" s="15" t="s">
        <v>237</v>
      </c>
    </row>
    <row r="11" spans="1:5" s="40" customFormat="1" ht="12.75">
      <c r="A11" s="100">
        <v>6</v>
      </c>
      <c r="B11" s="14" t="s">
        <v>188</v>
      </c>
      <c r="C11" s="29">
        <v>2017</v>
      </c>
      <c r="D11" s="121">
        <v>3400</v>
      </c>
      <c r="E11" s="15" t="s">
        <v>237</v>
      </c>
    </row>
    <row r="12" spans="1:5" s="40" customFormat="1" ht="12.75">
      <c r="A12" s="100">
        <v>7</v>
      </c>
      <c r="B12" s="14" t="s">
        <v>236</v>
      </c>
      <c r="C12" s="29">
        <v>2017</v>
      </c>
      <c r="D12" s="121">
        <v>5040.54</v>
      </c>
      <c r="E12" s="15" t="s">
        <v>237</v>
      </c>
    </row>
    <row r="13" spans="1:5" s="40" customFormat="1" ht="12.75">
      <c r="A13" s="100">
        <v>8</v>
      </c>
      <c r="B13" s="14" t="s">
        <v>238</v>
      </c>
      <c r="C13" s="29">
        <v>2017</v>
      </c>
      <c r="D13" s="121">
        <v>994</v>
      </c>
      <c r="E13" s="15" t="s">
        <v>237</v>
      </c>
    </row>
    <row r="14" spans="1:5" s="40" customFormat="1" ht="12.75">
      <c r="A14" s="100">
        <v>9</v>
      </c>
      <c r="B14" s="14" t="s">
        <v>239</v>
      </c>
      <c r="C14" s="29">
        <v>2017</v>
      </c>
      <c r="D14" s="121">
        <v>1000</v>
      </c>
      <c r="E14" s="15" t="s">
        <v>237</v>
      </c>
    </row>
    <row r="15" spans="1:5" s="40" customFormat="1" ht="25.5">
      <c r="A15" s="100">
        <v>10</v>
      </c>
      <c r="B15" s="14" t="s">
        <v>240</v>
      </c>
      <c r="C15" s="29">
        <v>2017</v>
      </c>
      <c r="D15" s="121">
        <v>3075</v>
      </c>
      <c r="E15" s="15" t="s">
        <v>237</v>
      </c>
    </row>
    <row r="16" spans="1:5" s="40" customFormat="1" ht="12.75">
      <c r="A16" s="100">
        <v>11</v>
      </c>
      <c r="B16" s="14" t="s">
        <v>241</v>
      </c>
      <c r="C16" s="29">
        <v>2017</v>
      </c>
      <c r="D16" s="121">
        <v>3480</v>
      </c>
      <c r="E16" s="15" t="s">
        <v>237</v>
      </c>
    </row>
    <row r="17" spans="1:5" s="40" customFormat="1" ht="12.75">
      <c r="A17" s="100">
        <v>12</v>
      </c>
      <c r="B17" s="14" t="s">
        <v>242</v>
      </c>
      <c r="C17" s="29">
        <v>2018</v>
      </c>
      <c r="D17" s="121">
        <v>2812</v>
      </c>
      <c r="E17" s="15" t="s">
        <v>237</v>
      </c>
    </row>
    <row r="18" spans="1:5" s="40" customFormat="1" ht="12.75">
      <c r="A18" s="100">
        <v>13</v>
      </c>
      <c r="B18" s="14" t="s">
        <v>243</v>
      </c>
      <c r="C18" s="29">
        <v>2018</v>
      </c>
      <c r="D18" s="121">
        <v>6500</v>
      </c>
      <c r="E18" s="15" t="s">
        <v>237</v>
      </c>
    </row>
    <row r="19" spans="1:5" s="43" customFormat="1" ht="12.75">
      <c r="A19" s="111">
        <v>14</v>
      </c>
      <c r="B19" s="14" t="s">
        <v>292</v>
      </c>
      <c r="C19" s="29">
        <v>2018</v>
      </c>
      <c r="D19" s="121">
        <v>918</v>
      </c>
      <c r="E19" s="18" t="s">
        <v>237</v>
      </c>
    </row>
    <row r="20" spans="1:5" s="40" customFormat="1" ht="25.5">
      <c r="A20" s="100">
        <v>15</v>
      </c>
      <c r="B20" s="14" t="s">
        <v>293</v>
      </c>
      <c r="C20" s="29">
        <v>2019</v>
      </c>
      <c r="D20" s="121">
        <v>4033.99</v>
      </c>
      <c r="E20" s="15" t="s">
        <v>237</v>
      </c>
    </row>
    <row r="21" spans="1:5" s="40" customFormat="1" ht="12.75">
      <c r="A21" s="100">
        <v>16</v>
      </c>
      <c r="B21" s="14" t="s">
        <v>294</v>
      </c>
      <c r="C21" s="29">
        <v>2019</v>
      </c>
      <c r="D21" s="121">
        <v>918</v>
      </c>
      <c r="E21" s="15" t="s">
        <v>237</v>
      </c>
    </row>
    <row r="22" spans="1:5" s="43" customFormat="1" ht="12.75">
      <c r="A22" s="111">
        <v>17</v>
      </c>
      <c r="B22" s="320" t="s">
        <v>295</v>
      </c>
      <c r="C22" s="29">
        <v>2019</v>
      </c>
      <c r="D22" s="121">
        <v>650.01</v>
      </c>
      <c r="E22" s="18" t="s">
        <v>237</v>
      </c>
    </row>
    <row r="23" spans="1:5" s="43" customFormat="1" ht="12.75">
      <c r="A23" s="111">
        <v>18</v>
      </c>
      <c r="B23" s="14" t="s">
        <v>296</v>
      </c>
      <c r="C23" s="29">
        <v>2019</v>
      </c>
      <c r="D23" s="121">
        <v>710.01</v>
      </c>
      <c r="E23" s="18" t="s">
        <v>237</v>
      </c>
    </row>
    <row r="24" spans="1:5" s="43" customFormat="1" ht="12.75">
      <c r="A24" s="111">
        <v>19</v>
      </c>
      <c r="B24" s="14" t="s">
        <v>297</v>
      </c>
      <c r="C24" s="29">
        <v>2019</v>
      </c>
      <c r="D24" s="121">
        <v>1799.99</v>
      </c>
      <c r="E24" s="18" t="s">
        <v>237</v>
      </c>
    </row>
    <row r="25" spans="1:5" s="43" customFormat="1" ht="12.75">
      <c r="A25" s="111">
        <v>20</v>
      </c>
      <c r="B25" s="14" t="s">
        <v>143</v>
      </c>
      <c r="C25" s="29">
        <v>2019</v>
      </c>
      <c r="D25" s="121">
        <v>4475</v>
      </c>
      <c r="E25" s="18" t="s">
        <v>237</v>
      </c>
    </row>
    <row r="26" spans="1:5" s="43" customFormat="1" ht="12.75">
      <c r="A26" s="111">
        <v>21</v>
      </c>
      <c r="B26" s="14" t="s">
        <v>588</v>
      </c>
      <c r="C26" s="29">
        <v>2020</v>
      </c>
      <c r="D26" s="121">
        <v>3280</v>
      </c>
      <c r="E26" s="18" t="s">
        <v>237</v>
      </c>
    </row>
    <row r="27" spans="1:5" s="43" customFormat="1" ht="12.75">
      <c r="A27" s="111">
        <v>22</v>
      </c>
      <c r="B27" s="14" t="s">
        <v>589</v>
      </c>
      <c r="C27" s="29">
        <v>2020</v>
      </c>
      <c r="D27" s="121">
        <v>1749.99</v>
      </c>
      <c r="E27" s="18" t="s">
        <v>237</v>
      </c>
    </row>
    <row r="28" spans="1:5" s="47" customFormat="1" ht="12.75">
      <c r="A28" s="327"/>
      <c r="B28" s="328" t="s">
        <v>291</v>
      </c>
      <c r="C28" s="298"/>
      <c r="D28" s="329">
        <f>SUM(D6:D27)</f>
        <v>62896.341</v>
      </c>
      <c r="E28" s="11"/>
    </row>
    <row r="29" spans="1:5" s="43" customFormat="1" ht="12.75">
      <c r="A29" s="122"/>
      <c r="B29" s="536" t="s">
        <v>212</v>
      </c>
      <c r="C29" s="537"/>
      <c r="D29" s="538"/>
      <c r="E29" s="18"/>
    </row>
    <row r="30" spans="1:6" s="43" customFormat="1" ht="25.5">
      <c r="A30" s="122">
        <v>1</v>
      </c>
      <c r="B30" s="330" t="s">
        <v>213</v>
      </c>
      <c r="C30" s="306"/>
      <c r="D30" s="331">
        <v>2988.9</v>
      </c>
      <c r="E30" s="120" t="s">
        <v>214</v>
      </c>
      <c r="F30" s="18"/>
    </row>
    <row r="31" spans="1:6" s="43" customFormat="1" ht="25.5">
      <c r="A31" s="122">
        <v>2</v>
      </c>
      <c r="B31" s="14" t="s">
        <v>215</v>
      </c>
      <c r="C31" s="306"/>
      <c r="D31" s="331">
        <v>923.73</v>
      </c>
      <c r="E31" s="120" t="s">
        <v>214</v>
      </c>
      <c r="F31" s="18"/>
    </row>
    <row r="32" spans="1:6" s="43" customFormat="1" ht="25.5">
      <c r="A32" s="122">
        <v>3</v>
      </c>
      <c r="B32" s="330" t="s">
        <v>216</v>
      </c>
      <c r="C32" s="306"/>
      <c r="D32" s="331">
        <v>322.26</v>
      </c>
      <c r="E32" s="120" t="s">
        <v>214</v>
      </c>
      <c r="F32" s="18"/>
    </row>
    <row r="33" spans="1:6" s="43" customFormat="1" ht="25.5">
      <c r="A33" s="122">
        <v>4</v>
      </c>
      <c r="B33" s="330" t="s">
        <v>217</v>
      </c>
      <c r="C33" s="306"/>
      <c r="D33" s="331">
        <v>6728.1</v>
      </c>
      <c r="E33" s="120" t="s">
        <v>218</v>
      </c>
      <c r="F33" s="18"/>
    </row>
    <row r="34" spans="1:6" s="43" customFormat="1" ht="12.75">
      <c r="A34" s="332"/>
      <c r="B34" s="333" t="s">
        <v>291</v>
      </c>
      <c r="C34" s="334"/>
      <c r="D34" s="335">
        <f>SUM(D30:D33)</f>
        <v>10962.990000000002</v>
      </c>
      <c r="E34" s="179"/>
      <c r="F34" s="18"/>
    </row>
    <row r="35" spans="1:5" s="3" customFormat="1" ht="13.5" thickBot="1">
      <c r="A35" s="129"/>
      <c r="B35" s="183" t="s">
        <v>0</v>
      </c>
      <c r="C35" s="105"/>
      <c r="D35" s="128">
        <f>SUM(D28,D34)</f>
        <v>73859.331</v>
      </c>
      <c r="E35" s="15"/>
    </row>
    <row r="36" spans="1:5" ht="13.5" customHeight="1" thickBot="1">
      <c r="A36" s="525" t="s">
        <v>105</v>
      </c>
      <c r="B36" s="526"/>
      <c r="C36" s="526"/>
      <c r="D36" s="527"/>
      <c r="E36" s="17"/>
    </row>
    <row r="37" spans="1:5" ht="13.5" customHeight="1">
      <c r="A37" s="322">
        <v>1</v>
      </c>
      <c r="B37" s="14" t="s">
        <v>499</v>
      </c>
      <c r="C37" s="29">
        <v>2016</v>
      </c>
      <c r="D37" s="121">
        <v>2460</v>
      </c>
      <c r="E37" s="17"/>
    </row>
    <row r="38" spans="1:5" s="46" customFormat="1" ht="13.5" customHeight="1">
      <c r="A38" s="100">
        <v>2</v>
      </c>
      <c r="B38" s="313" t="s">
        <v>666</v>
      </c>
      <c r="C38" s="50">
        <v>2017</v>
      </c>
      <c r="D38" s="314">
        <v>3360</v>
      </c>
      <c r="E38" s="63"/>
    </row>
    <row r="39" spans="1:5" s="40" customFormat="1" ht="12.75">
      <c r="A39" s="100">
        <v>3</v>
      </c>
      <c r="B39" s="14" t="s">
        <v>668</v>
      </c>
      <c r="C39" s="29">
        <v>2018</v>
      </c>
      <c r="D39" s="121">
        <v>3000</v>
      </c>
      <c r="E39" s="15"/>
    </row>
    <row r="40" spans="1:5" s="40" customFormat="1" ht="12.75">
      <c r="A40" s="322">
        <v>4</v>
      </c>
      <c r="B40" s="14" t="s">
        <v>679</v>
      </c>
      <c r="C40" s="29">
        <v>2018</v>
      </c>
      <c r="D40" s="121">
        <v>15372</v>
      </c>
      <c r="E40" s="15"/>
    </row>
    <row r="41" spans="1:5" s="40" customFormat="1" ht="12.75">
      <c r="A41" s="100">
        <v>5</v>
      </c>
      <c r="B41" s="14" t="s">
        <v>680</v>
      </c>
      <c r="C41" s="29">
        <v>2018</v>
      </c>
      <c r="D41" s="121">
        <v>1277</v>
      </c>
      <c r="E41" s="15"/>
    </row>
    <row r="42" spans="1:5" s="40" customFormat="1" ht="12.75">
      <c r="A42" s="100">
        <v>6</v>
      </c>
      <c r="B42" s="14" t="s">
        <v>670</v>
      </c>
      <c r="C42" s="29">
        <v>2018</v>
      </c>
      <c r="D42" s="121">
        <v>1845</v>
      </c>
      <c r="E42" s="15"/>
    </row>
    <row r="43" spans="1:5" s="40" customFormat="1" ht="12.75">
      <c r="A43" s="322">
        <v>7</v>
      </c>
      <c r="B43" s="14" t="s">
        <v>498</v>
      </c>
      <c r="C43" s="29">
        <v>2019</v>
      </c>
      <c r="D43" s="121">
        <v>2490</v>
      </c>
      <c r="E43" s="15"/>
    </row>
    <row r="44" spans="1:5" s="40" customFormat="1" ht="12" customHeight="1">
      <c r="A44" s="100">
        <v>8</v>
      </c>
      <c r="B44" s="14" t="s">
        <v>672</v>
      </c>
      <c r="C44" s="29">
        <v>2019</v>
      </c>
      <c r="D44" s="121">
        <v>3500</v>
      </c>
      <c r="E44" s="15"/>
    </row>
    <row r="45" spans="1:5" s="40" customFormat="1" ht="25.5">
      <c r="A45" s="100">
        <v>9</v>
      </c>
      <c r="B45" s="14" t="s">
        <v>683</v>
      </c>
      <c r="C45" s="29">
        <v>2019</v>
      </c>
      <c r="D45" s="121">
        <v>1998</v>
      </c>
      <c r="E45" s="15"/>
    </row>
    <row r="46" spans="1:5" s="40" customFormat="1" ht="12.75">
      <c r="A46" s="322">
        <v>10</v>
      </c>
      <c r="B46" s="14" t="s">
        <v>673</v>
      </c>
      <c r="C46" s="29">
        <v>2019</v>
      </c>
      <c r="D46" s="121">
        <v>30000</v>
      </c>
      <c r="E46" s="16"/>
    </row>
    <row r="47" spans="1:5" s="40" customFormat="1" ht="12.75">
      <c r="A47" s="100">
        <v>11</v>
      </c>
      <c r="B47" s="14" t="s">
        <v>674</v>
      </c>
      <c r="C47" s="29">
        <v>2019</v>
      </c>
      <c r="D47" s="121">
        <v>4500</v>
      </c>
      <c r="E47" s="16"/>
    </row>
    <row r="48" spans="1:5" s="40" customFormat="1" ht="12.75">
      <c r="A48" s="100">
        <v>12</v>
      </c>
      <c r="B48" s="14" t="s">
        <v>500</v>
      </c>
      <c r="C48" s="29">
        <v>2020</v>
      </c>
      <c r="D48" s="121">
        <v>3780</v>
      </c>
      <c r="E48" s="16"/>
    </row>
    <row r="49" spans="1:5" s="40" customFormat="1" ht="12.75">
      <c r="A49" s="322">
        <v>13</v>
      </c>
      <c r="B49" s="321" t="s">
        <v>516</v>
      </c>
      <c r="C49" s="105">
        <v>2020</v>
      </c>
      <c r="D49" s="288">
        <v>7552.2</v>
      </c>
      <c r="E49" s="16"/>
    </row>
    <row r="50" spans="1:5" s="40" customFormat="1" ht="13.5" customHeight="1" thickBot="1">
      <c r="A50" s="129"/>
      <c r="B50" s="437" t="s">
        <v>0</v>
      </c>
      <c r="C50" s="105"/>
      <c r="D50" s="130">
        <f>SUM(D37:D49)</f>
        <v>81134.2</v>
      </c>
      <c r="E50" s="15"/>
    </row>
    <row r="51" spans="1:5" s="5" customFormat="1" ht="13.5" customHeight="1" thickBot="1">
      <c r="A51" s="525" t="s">
        <v>627</v>
      </c>
      <c r="B51" s="526"/>
      <c r="C51" s="526"/>
      <c r="D51" s="527"/>
      <c r="E51" s="15"/>
    </row>
    <row r="52" spans="1:5" s="40" customFormat="1" ht="12.75">
      <c r="A52" s="386">
        <v>1</v>
      </c>
      <c r="B52" s="369" t="s">
        <v>657</v>
      </c>
      <c r="C52" s="370">
        <v>2016</v>
      </c>
      <c r="D52" s="371">
        <v>3150</v>
      </c>
      <c r="E52" s="15"/>
    </row>
    <row r="53" spans="1:5" s="40" customFormat="1" ht="12.75">
      <c r="A53" s="387">
        <v>2</v>
      </c>
      <c r="B53" s="373" t="s">
        <v>658</v>
      </c>
      <c r="C53" s="374">
        <v>2016</v>
      </c>
      <c r="D53" s="375">
        <v>1549</v>
      </c>
      <c r="E53" s="15"/>
    </row>
    <row r="54" spans="1:5" s="40" customFormat="1" ht="12.75">
      <c r="A54" s="386">
        <v>3</v>
      </c>
      <c r="B54" s="373" t="s">
        <v>659</v>
      </c>
      <c r="C54" s="374">
        <v>2017</v>
      </c>
      <c r="D54" s="375">
        <v>2990</v>
      </c>
      <c r="E54" s="15"/>
    </row>
    <row r="55" spans="1:5" s="40" customFormat="1" ht="12.75">
      <c r="A55" s="386">
        <v>4</v>
      </c>
      <c r="B55" s="373" t="s">
        <v>659</v>
      </c>
      <c r="C55" s="374">
        <v>2017</v>
      </c>
      <c r="D55" s="375">
        <v>2990</v>
      </c>
      <c r="E55" s="15"/>
    </row>
    <row r="56" spans="1:5" s="40" customFormat="1" ht="25.5">
      <c r="A56" s="387">
        <v>5</v>
      </c>
      <c r="B56" s="373" t="s">
        <v>625</v>
      </c>
      <c r="C56" s="374">
        <v>2017</v>
      </c>
      <c r="D56" s="375">
        <v>1000</v>
      </c>
      <c r="E56" s="15"/>
    </row>
    <row r="57" spans="1:5" s="40" customFormat="1" ht="12.75">
      <c r="A57" s="386">
        <v>6</v>
      </c>
      <c r="B57" s="373" t="s">
        <v>571</v>
      </c>
      <c r="C57" s="374">
        <v>2017</v>
      </c>
      <c r="D57" s="375">
        <v>3875</v>
      </c>
      <c r="E57" s="15"/>
    </row>
    <row r="58" spans="1:5" s="40" customFormat="1" ht="12.75">
      <c r="A58" s="386">
        <v>7</v>
      </c>
      <c r="B58" s="373" t="s">
        <v>571</v>
      </c>
      <c r="C58" s="374">
        <v>2017</v>
      </c>
      <c r="D58" s="375">
        <v>3875</v>
      </c>
      <c r="E58" s="15"/>
    </row>
    <row r="59" spans="1:5" s="40" customFormat="1" ht="12.75">
      <c r="A59" s="387">
        <v>8</v>
      </c>
      <c r="B59" s="373" t="s">
        <v>221</v>
      </c>
      <c r="C59" s="374">
        <v>2017</v>
      </c>
      <c r="D59" s="375">
        <v>2399</v>
      </c>
      <c r="E59" s="15"/>
    </row>
    <row r="60" spans="1:5" s="40" customFormat="1" ht="12.75">
      <c r="A60" s="386">
        <v>9</v>
      </c>
      <c r="B60" s="373" t="s">
        <v>660</v>
      </c>
      <c r="C60" s="374">
        <v>2017</v>
      </c>
      <c r="D60" s="375">
        <v>3490</v>
      </c>
      <c r="E60" s="15"/>
    </row>
    <row r="61" spans="1:5" s="40" customFormat="1" ht="12.75">
      <c r="A61" s="386">
        <v>10</v>
      </c>
      <c r="B61" s="373" t="s">
        <v>220</v>
      </c>
      <c r="C61" s="374">
        <v>2017</v>
      </c>
      <c r="D61" s="375">
        <v>1710</v>
      </c>
      <c r="E61" s="15"/>
    </row>
    <row r="62" spans="1:5" s="40" customFormat="1" ht="12.75">
      <c r="A62" s="387">
        <v>11</v>
      </c>
      <c r="B62" s="373" t="s">
        <v>572</v>
      </c>
      <c r="C62" s="374">
        <v>2017</v>
      </c>
      <c r="D62" s="375">
        <v>7225</v>
      </c>
      <c r="E62" s="15"/>
    </row>
    <row r="63" spans="1:5" s="40" customFormat="1" ht="12.75">
      <c r="A63" s="386">
        <v>12</v>
      </c>
      <c r="B63" s="373" t="s">
        <v>220</v>
      </c>
      <c r="C63" s="374">
        <v>2018</v>
      </c>
      <c r="D63" s="375">
        <v>1710</v>
      </c>
      <c r="E63" s="15"/>
    </row>
    <row r="64" spans="1:5" s="40" customFormat="1" ht="12.75">
      <c r="A64" s="386">
        <v>13</v>
      </c>
      <c r="B64" s="373" t="s">
        <v>660</v>
      </c>
      <c r="C64" s="374">
        <v>2018</v>
      </c>
      <c r="D64" s="375">
        <v>3490</v>
      </c>
      <c r="E64" s="15"/>
    </row>
    <row r="65" spans="1:5" s="40" customFormat="1" ht="12.75">
      <c r="A65" s="387">
        <v>14</v>
      </c>
      <c r="B65" s="373" t="s">
        <v>550</v>
      </c>
      <c r="C65" s="374">
        <v>2018</v>
      </c>
      <c r="D65" s="375">
        <v>4305</v>
      </c>
      <c r="E65" s="15"/>
    </row>
    <row r="66" spans="1:5" s="40" customFormat="1" ht="12.75">
      <c r="A66" s="386">
        <v>15</v>
      </c>
      <c r="B66" s="373" t="s">
        <v>573</v>
      </c>
      <c r="C66" s="374">
        <v>2019</v>
      </c>
      <c r="D66" s="375">
        <v>6500</v>
      </c>
      <c r="E66" s="15"/>
    </row>
    <row r="67" spans="1:5" s="40" customFormat="1" ht="12.75">
      <c r="A67" s="386">
        <v>16</v>
      </c>
      <c r="B67" s="376" t="s">
        <v>574</v>
      </c>
      <c r="C67" s="377">
        <v>2019</v>
      </c>
      <c r="D67" s="378">
        <v>4000</v>
      </c>
      <c r="E67" s="15"/>
    </row>
    <row r="68" spans="1:5" s="40" customFormat="1" ht="12.75">
      <c r="A68" s="387">
        <v>17</v>
      </c>
      <c r="B68" s="379" t="s">
        <v>551</v>
      </c>
      <c r="C68" s="380">
        <v>2020</v>
      </c>
      <c r="D68" s="381">
        <v>3780</v>
      </c>
      <c r="E68" s="15"/>
    </row>
    <row r="69" spans="1:5" s="40" customFormat="1" ht="12.75">
      <c r="A69" s="386">
        <v>18</v>
      </c>
      <c r="B69" s="379" t="s">
        <v>661</v>
      </c>
      <c r="C69" s="380">
        <v>2020</v>
      </c>
      <c r="D69" s="381">
        <v>4002.42</v>
      </c>
      <c r="E69" s="15"/>
    </row>
    <row r="70" spans="1:5" s="40" customFormat="1" ht="12.75">
      <c r="A70" s="386">
        <v>19</v>
      </c>
      <c r="B70" s="379" t="s">
        <v>220</v>
      </c>
      <c r="C70" s="380">
        <v>2020</v>
      </c>
      <c r="D70" s="381">
        <v>2016.11</v>
      </c>
      <c r="E70" s="15"/>
    </row>
    <row r="71" spans="1:5" s="40" customFormat="1" ht="12.75">
      <c r="A71" s="387">
        <v>20</v>
      </c>
      <c r="B71" s="379" t="s">
        <v>575</v>
      </c>
      <c r="C71" s="380">
        <v>2020</v>
      </c>
      <c r="D71" s="381">
        <v>470</v>
      </c>
      <c r="E71" s="15"/>
    </row>
    <row r="72" spans="1:5" s="40" customFormat="1" ht="13.5" customHeight="1" thickBot="1">
      <c r="A72" s="129"/>
      <c r="B72" s="183" t="s">
        <v>0</v>
      </c>
      <c r="C72" s="105"/>
      <c r="D72" s="128">
        <f>SUM(D52:D71)</f>
        <v>64526.53</v>
      </c>
      <c r="E72" s="15"/>
    </row>
    <row r="73" spans="1:5" s="5" customFormat="1" ht="13.5" customHeight="1" thickBot="1">
      <c r="A73" s="531" t="s">
        <v>621</v>
      </c>
      <c r="B73" s="532"/>
      <c r="C73" s="532"/>
      <c r="D73" s="533"/>
      <c r="E73" s="15"/>
    </row>
    <row r="74" spans="1:5" s="40" customFormat="1" ht="13.5" customHeight="1">
      <c r="A74" s="111">
        <v>1</v>
      </c>
      <c r="B74" s="131" t="s">
        <v>519</v>
      </c>
      <c r="C74" s="61">
        <v>2016</v>
      </c>
      <c r="D74" s="132">
        <v>570</v>
      </c>
      <c r="E74" s="15"/>
    </row>
    <row r="75" spans="1:5" s="40" customFormat="1" ht="13.5" customHeight="1">
      <c r="A75" s="99">
        <v>2</v>
      </c>
      <c r="B75" s="14" t="s">
        <v>254</v>
      </c>
      <c r="C75" s="29">
        <v>2018</v>
      </c>
      <c r="D75" s="121">
        <v>2280</v>
      </c>
      <c r="E75" s="15"/>
    </row>
    <row r="76" spans="1:5" s="40" customFormat="1" ht="13.5" customHeight="1">
      <c r="A76" s="99">
        <v>3</v>
      </c>
      <c r="B76" s="14" t="s">
        <v>255</v>
      </c>
      <c r="C76" s="29">
        <v>2018</v>
      </c>
      <c r="D76" s="121">
        <v>11581</v>
      </c>
      <c r="E76" s="15"/>
    </row>
    <row r="77" spans="1:5" s="40" customFormat="1" ht="13.5" customHeight="1">
      <c r="A77" s="111">
        <v>4</v>
      </c>
      <c r="B77" s="14" t="s">
        <v>520</v>
      </c>
      <c r="C77" s="29">
        <v>2018</v>
      </c>
      <c r="D77" s="121">
        <v>8000</v>
      </c>
      <c r="E77" s="15"/>
    </row>
    <row r="78" spans="1:5" s="40" customFormat="1" ht="12.75">
      <c r="A78" s="99">
        <v>5</v>
      </c>
      <c r="B78" s="14" t="s">
        <v>521</v>
      </c>
      <c r="C78" s="29">
        <v>2019</v>
      </c>
      <c r="D78" s="121">
        <v>1250</v>
      </c>
      <c r="E78" s="15"/>
    </row>
    <row r="79" spans="1:5" s="40" customFormat="1" ht="12.75">
      <c r="A79" s="99">
        <v>6</v>
      </c>
      <c r="B79" s="14" t="s">
        <v>522</v>
      </c>
      <c r="C79" s="29">
        <v>2020</v>
      </c>
      <c r="D79" s="121">
        <v>3780</v>
      </c>
      <c r="E79" s="16"/>
    </row>
    <row r="80" spans="1:5" s="40" customFormat="1" ht="12.75">
      <c r="A80" s="111">
        <v>7</v>
      </c>
      <c r="B80" s="14" t="s">
        <v>514</v>
      </c>
      <c r="C80" s="29">
        <v>2018</v>
      </c>
      <c r="D80" s="121">
        <v>599.99</v>
      </c>
      <c r="E80" s="16"/>
    </row>
    <row r="81" spans="1:5" s="40" customFormat="1" ht="12.75">
      <c r="A81" s="99">
        <v>8</v>
      </c>
      <c r="B81" s="321" t="s">
        <v>648</v>
      </c>
      <c r="C81" s="105">
        <v>2020</v>
      </c>
      <c r="D81" s="288">
        <v>7200</v>
      </c>
      <c r="E81" s="16"/>
    </row>
    <row r="82" spans="1:5" s="40" customFormat="1" ht="12.75">
      <c r="A82" s="99">
        <v>9</v>
      </c>
      <c r="B82" s="321" t="s">
        <v>649</v>
      </c>
      <c r="C82" s="105">
        <v>2020</v>
      </c>
      <c r="D82" s="288">
        <v>7552.2</v>
      </c>
      <c r="E82" s="16"/>
    </row>
    <row r="83" spans="1:5" s="40" customFormat="1" ht="13.5" customHeight="1" thickBot="1">
      <c r="A83" s="133"/>
      <c r="B83" s="185" t="s">
        <v>0</v>
      </c>
      <c r="C83" s="106"/>
      <c r="D83" s="134">
        <f>SUM(D74:D82)</f>
        <v>42813.19</v>
      </c>
      <c r="E83" s="15"/>
    </row>
    <row r="84" spans="1:5" s="3" customFormat="1" ht="12.75" customHeight="1" thickBot="1">
      <c r="A84" s="525" t="s">
        <v>107</v>
      </c>
      <c r="B84" s="526"/>
      <c r="C84" s="526"/>
      <c r="D84" s="527"/>
      <c r="E84" s="15"/>
    </row>
    <row r="85" spans="1:5" s="3" customFormat="1" ht="12.75" customHeight="1">
      <c r="A85" s="476">
        <v>1</v>
      </c>
      <c r="B85" s="477" t="s">
        <v>634</v>
      </c>
      <c r="C85" s="478">
        <v>2017</v>
      </c>
      <c r="D85" s="479">
        <v>5980</v>
      </c>
      <c r="E85" s="415"/>
    </row>
    <row r="86" spans="1:5" s="3" customFormat="1" ht="12.75" customHeight="1">
      <c r="A86" s="127">
        <v>2</v>
      </c>
      <c r="B86" s="417" t="s">
        <v>638</v>
      </c>
      <c r="C86" s="29">
        <v>2019</v>
      </c>
      <c r="D86" s="121">
        <v>3641</v>
      </c>
      <c r="E86" s="15"/>
    </row>
    <row r="87" spans="1:5" s="3" customFormat="1" ht="12.75" customHeight="1">
      <c r="A87" s="127">
        <v>3</v>
      </c>
      <c r="B87" s="417" t="s">
        <v>645</v>
      </c>
      <c r="C87" s="29">
        <v>2019</v>
      </c>
      <c r="D87" s="121">
        <v>7282</v>
      </c>
      <c r="E87" s="414"/>
    </row>
    <row r="88" spans="1:5" s="40" customFormat="1" ht="12.75">
      <c r="A88" s="127">
        <v>4</v>
      </c>
      <c r="B88" s="131" t="s">
        <v>631</v>
      </c>
      <c r="C88" s="61">
        <v>2020</v>
      </c>
      <c r="D88" s="132">
        <v>3600</v>
      </c>
      <c r="E88" s="15"/>
    </row>
    <row r="89" spans="1:5" s="40" customFormat="1" ht="12.75">
      <c r="A89" s="127">
        <v>5</v>
      </c>
      <c r="B89" s="309" t="s">
        <v>582</v>
      </c>
      <c r="C89" s="105">
        <v>2020</v>
      </c>
      <c r="D89" s="409">
        <v>7552.2</v>
      </c>
      <c r="E89" s="15"/>
    </row>
    <row r="90" spans="1:5" s="40" customFormat="1" ht="12.75">
      <c r="A90" s="127">
        <v>6</v>
      </c>
      <c r="B90" s="309" t="s">
        <v>638</v>
      </c>
      <c r="C90" s="105">
        <v>2020</v>
      </c>
      <c r="D90" s="409">
        <v>3641</v>
      </c>
      <c r="E90" s="15"/>
    </row>
    <row r="91" spans="1:5" s="40" customFormat="1" ht="12.75">
      <c r="A91" s="127">
        <v>7</v>
      </c>
      <c r="B91" s="309" t="s">
        <v>656</v>
      </c>
      <c r="C91" s="105">
        <v>2020</v>
      </c>
      <c r="D91" s="409">
        <v>7134</v>
      </c>
      <c r="E91" s="15"/>
    </row>
    <row r="92" spans="1:5" s="40" customFormat="1" ht="12.75">
      <c r="A92" s="100">
        <v>8</v>
      </c>
      <c r="B92" s="295" t="s">
        <v>580</v>
      </c>
      <c r="C92" s="105">
        <v>2018</v>
      </c>
      <c r="D92" s="409">
        <v>5635</v>
      </c>
      <c r="E92" s="15"/>
    </row>
    <row r="93" spans="1:5" s="40" customFormat="1" ht="12.75">
      <c r="A93" s="100">
        <v>9</v>
      </c>
      <c r="B93" s="295" t="s">
        <v>641</v>
      </c>
      <c r="C93" s="105">
        <v>2020</v>
      </c>
      <c r="D93" s="409">
        <v>1890</v>
      </c>
      <c r="E93" s="15"/>
    </row>
    <row r="94" spans="1:5" s="43" customFormat="1" ht="13.5" thickBot="1">
      <c r="A94" s="169"/>
      <c r="B94" s="473" t="s">
        <v>0</v>
      </c>
      <c r="C94" s="170"/>
      <c r="D94" s="171">
        <f>SUM(D85:D93)</f>
        <v>46355.2</v>
      </c>
      <c r="E94" s="15"/>
    </row>
    <row r="95" spans="1:5" ht="12.75" customHeight="1" thickBot="1">
      <c r="A95" s="525" t="s">
        <v>109</v>
      </c>
      <c r="B95" s="526"/>
      <c r="C95" s="526"/>
      <c r="D95" s="527"/>
      <c r="E95" s="15"/>
    </row>
    <row r="96" spans="1:5" s="18" customFormat="1" ht="12.75">
      <c r="A96" s="99">
        <v>1</v>
      </c>
      <c r="B96" s="14" t="s">
        <v>584</v>
      </c>
      <c r="C96" s="29">
        <v>2016</v>
      </c>
      <c r="D96" s="121">
        <v>599</v>
      </c>
      <c r="E96" s="17"/>
    </row>
    <row r="97" spans="1:5" s="18" customFormat="1" ht="12.75">
      <c r="A97" s="99">
        <v>2</v>
      </c>
      <c r="B97" s="14" t="s">
        <v>585</v>
      </c>
      <c r="C97" s="29">
        <v>2017</v>
      </c>
      <c r="D97" s="121">
        <v>2100</v>
      </c>
      <c r="E97" s="172"/>
    </row>
    <row r="98" spans="1:5" s="16" customFormat="1" ht="13.5" customHeight="1" thickBot="1">
      <c r="A98" s="129"/>
      <c r="B98" s="183" t="s">
        <v>0</v>
      </c>
      <c r="C98" s="105"/>
      <c r="D98" s="135">
        <f>SUM(D96:D97)</f>
        <v>2699</v>
      </c>
      <c r="E98" s="11"/>
    </row>
    <row r="99" spans="1:5" s="16" customFormat="1" ht="13.5" customHeight="1" thickBot="1">
      <c r="A99" s="522" t="s">
        <v>132</v>
      </c>
      <c r="B99" s="523"/>
      <c r="C99" s="523"/>
      <c r="D99" s="524"/>
      <c r="E99" s="11"/>
    </row>
    <row r="100" spans="1:5" s="16" customFormat="1" ht="13.5" customHeight="1">
      <c r="A100" s="289">
        <v>1</v>
      </c>
      <c r="B100" s="308" t="s">
        <v>579</v>
      </c>
      <c r="C100" s="290">
        <v>2016</v>
      </c>
      <c r="D100" s="407">
        <v>2500</v>
      </c>
      <c r="E100" s="11"/>
    </row>
    <row r="101" spans="1:5" s="16" customFormat="1" ht="13.5" customHeight="1">
      <c r="A101" s="99">
        <v>2</v>
      </c>
      <c r="B101" s="295" t="s">
        <v>580</v>
      </c>
      <c r="C101" s="29">
        <v>2018</v>
      </c>
      <c r="D101" s="408">
        <v>6100</v>
      </c>
      <c r="E101" s="11"/>
    </row>
    <row r="102" spans="1:5" s="16" customFormat="1" ht="13.5" customHeight="1">
      <c r="A102" s="99">
        <v>3</v>
      </c>
      <c r="B102" s="295" t="s">
        <v>581</v>
      </c>
      <c r="C102" s="29">
        <v>2019</v>
      </c>
      <c r="D102" s="408">
        <v>1685</v>
      </c>
      <c r="E102" s="11"/>
    </row>
    <row r="103" spans="1:5" s="16" customFormat="1" ht="13.5" customHeight="1">
      <c r="A103" s="129">
        <v>4</v>
      </c>
      <c r="B103" s="309" t="s">
        <v>582</v>
      </c>
      <c r="C103" s="105">
        <v>2020</v>
      </c>
      <c r="D103" s="409">
        <v>7552.2</v>
      </c>
      <c r="E103" s="11"/>
    </row>
    <row r="104" spans="1:5" s="16" customFormat="1" ht="13.5" customHeight="1" thickBot="1">
      <c r="A104" s="169"/>
      <c r="B104" s="366" t="s">
        <v>0</v>
      </c>
      <c r="C104" s="170"/>
      <c r="D104" s="310">
        <f>SUM(D100:D103)</f>
        <v>17837.2</v>
      </c>
      <c r="E104" s="11"/>
    </row>
    <row r="105" spans="1:5" s="12" customFormat="1" ht="12.75" customHeight="1" thickBot="1">
      <c r="A105" s="525" t="s">
        <v>152</v>
      </c>
      <c r="B105" s="526"/>
      <c r="C105" s="526"/>
      <c r="D105" s="527"/>
      <c r="E105" s="19"/>
    </row>
    <row r="106" spans="1:5" s="45" customFormat="1" ht="12.75" customHeight="1">
      <c r="A106" s="99">
        <v>1</v>
      </c>
      <c r="B106" s="14" t="s">
        <v>284</v>
      </c>
      <c r="C106" s="29">
        <v>2018</v>
      </c>
      <c r="D106" s="121">
        <v>1773</v>
      </c>
      <c r="E106" s="19"/>
    </row>
    <row r="107" spans="1:5" s="45" customFormat="1" ht="12.75" customHeight="1" thickBot="1">
      <c r="A107" s="129"/>
      <c r="B107" s="183" t="s">
        <v>0</v>
      </c>
      <c r="C107" s="105"/>
      <c r="D107" s="135">
        <f>SUM(D106:D106)</f>
        <v>1773</v>
      </c>
      <c r="E107" s="19"/>
    </row>
    <row r="108" spans="1:5" s="20" customFormat="1" ht="12.75" customHeight="1" thickBot="1">
      <c r="A108" s="522" t="s">
        <v>186</v>
      </c>
      <c r="B108" s="539"/>
      <c r="C108" s="539"/>
      <c r="D108" s="540"/>
      <c r="E108" s="19"/>
    </row>
    <row r="109" spans="1:5" s="20" customFormat="1" ht="12.75" customHeight="1">
      <c r="A109" s="127">
        <v>1</v>
      </c>
      <c r="B109" s="311" t="s">
        <v>537</v>
      </c>
      <c r="C109" s="112">
        <v>2016</v>
      </c>
      <c r="D109" s="312">
        <v>549.99</v>
      </c>
      <c r="E109" s="19"/>
    </row>
    <row r="110" spans="1:5" s="20" customFormat="1" ht="12.75" customHeight="1">
      <c r="A110" s="100">
        <v>2</v>
      </c>
      <c r="B110" s="313" t="s">
        <v>538</v>
      </c>
      <c r="C110" s="50">
        <v>2016</v>
      </c>
      <c r="D110" s="314">
        <v>1013</v>
      </c>
      <c r="E110" s="19"/>
    </row>
    <row r="111" spans="1:5" s="45" customFormat="1" ht="12.75" customHeight="1">
      <c r="A111" s="100">
        <v>3</v>
      </c>
      <c r="B111" s="313" t="s">
        <v>230</v>
      </c>
      <c r="C111" s="50">
        <v>2017</v>
      </c>
      <c r="D111" s="314">
        <v>2170</v>
      </c>
      <c r="E111" s="19"/>
    </row>
    <row r="112" spans="1:5" s="45" customFormat="1" ht="12.75" customHeight="1">
      <c r="A112" s="100">
        <v>4</v>
      </c>
      <c r="B112" s="313" t="s">
        <v>539</v>
      </c>
      <c r="C112" s="50">
        <v>2017</v>
      </c>
      <c r="D112" s="314">
        <v>2197.95</v>
      </c>
      <c r="E112" s="19"/>
    </row>
    <row r="113" spans="1:5" s="45" customFormat="1" ht="12.75" customHeight="1">
      <c r="A113" s="100">
        <v>5</v>
      </c>
      <c r="B113" s="313" t="s">
        <v>540</v>
      </c>
      <c r="C113" s="50">
        <v>2019</v>
      </c>
      <c r="D113" s="314">
        <v>3594.99</v>
      </c>
      <c r="E113" s="19"/>
    </row>
    <row r="114" spans="1:5" s="45" customFormat="1" ht="12.75" customHeight="1">
      <c r="A114" s="100">
        <v>6</v>
      </c>
      <c r="B114" s="313" t="s">
        <v>541</v>
      </c>
      <c r="C114" s="50">
        <v>2019</v>
      </c>
      <c r="D114" s="314">
        <v>439</v>
      </c>
      <c r="E114" s="19"/>
    </row>
    <row r="115" spans="1:5" s="45" customFormat="1" ht="12.75" customHeight="1">
      <c r="A115" s="100">
        <v>7</v>
      </c>
      <c r="B115" s="313" t="s">
        <v>542</v>
      </c>
      <c r="C115" s="50">
        <v>2019</v>
      </c>
      <c r="D115" s="314">
        <v>918</v>
      </c>
      <c r="E115" s="19"/>
    </row>
    <row r="116" spans="1:5" s="45" customFormat="1" ht="12.75" customHeight="1">
      <c r="A116" s="100">
        <v>8</v>
      </c>
      <c r="B116" s="313" t="s">
        <v>543</v>
      </c>
      <c r="C116" s="50">
        <v>2019</v>
      </c>
      <c r="D116" s="314">
        <v>2736.2</v>
      </c>
      <c r="E116" s="19"/>
    </row>
    <row r="117" spans="1:5" s="45" customFormat="1" ht="12.75" customHeight="1">
      <c r="A117" s="100">
        <v>9</v>
      </c>
      <c r="B117" s="313" t="s">
        <v>544</v>
      </c>
      <c r="C117" s="50">
        <v>2019</v>
      </c>
      <c r="D117" s="314">
        <v>3580</v>
      </c>
      <c r="E117" s="19"/>
    </row>
    <row r="118" spans="1:5" s="45" customFormat="1" ht="12.75" customHeight="1">
      <c r="A118" s="133">
        <v>10</v>
      </c>
      <c r="B118" s="315" t="s">
        <v>545</v>
      </c>
      <c r="C118" s="106">
        <v>2019</v>
      </c>
      <c r="D118" s="316">
        <v>350</v>
      </c>
      <c r="E118" s="19"/>
    </row>
    <row r="119" spans="1:5" s="45" customFormat="1" ht="12.75" customHeight="1" thickBot="1">
      <c r="A119" s="317"/>
      <c r="B119" s="101" t="s">
        <v>0</v>
      </c>
      <c r="C119" s="318"/>
      <c r="D119" s="319">
        <f>SUM(D109:D118)</f>
        <v>17549.13</v>
      </c>
      <c r="E119" s="19"/>
    </row>
    <row r="120" spans="1:5" s="3" customFormat="1" ht="12.75" customHeight="1" thickBot="1">
      <c r="A120" s="528" t="s">
        <v>2</v>
      </c>
      <c r="B120" s="529"/>
      <c r="C120" s="529"/>
      <c r="D120" s="530"/>
      <c r="E120" s="15"/>
    </row>
    <row r="121" spans="1:5" s="3" customFormat="1" ht="26.25" thickBot="1">
      <c r="A121" s="124" t="s">
        <v>9</v>
      </c>
      <c r="B121" s="125" t="s">
        <v>10</v>
      </c>
      <c r="C121" s="125" t="s">
        <v>11</v>
      </c>
      <c r="D121" s="136" t="s">
        <v>12</v>
      </c>
      <c r="E121" s="15"/>
    </row>
    <row r="122" spans="1:5" ht="12.75" customHeight="1" thickBot="1">
      <c r="A122" s="525" t="s">
        <v>35</v>
      </c>
      <c r="B122" s="526"/>
      <c r="C122" s="526"/>
      <c r="D122" s="527"/>
      <c r="E122" s="17"/>
    </row>
    <row r="123" spans="1:5" s="43" customFormat="1" ht="12.75" customHeight="1">
      <c r="A123" s="127">
        <v>1</v>
      </c>
      <c r="B123" s="311" t="s">
        <v>155</v>
      </c>
      <c r="C123" s="112">
        <v>2016</v>
      </c>
      <c r="D123" s="312">
        <v>1179</v>
      </c>
      <c r="E123" s="17"/>
    </row>
    <row r="124" spans="1:5" s="43" customFormat="1" ht="12.75" customHeight="1">
      <c r="A124" s="100">
        <v>2</v>
      </c>
      <c r="B124" s="14" t="s">
        <v>156</v>
      </c>
      <c r="C124" s="29">
        <v>2016</v>
      </c>
      <c r="D124" s="121">
        <v>2553.48</v>
      </c>
      <c r="E124" s="17"/>
    </row>
    <row r="125" spans="1:5" s="43" customFormat="1" ht="12.75" customHeight="1">
      <c r="A125" s="100">
        <v>3</v>
      </c>
      <c r="B125" s="14" t="s">
        <v>235</v>
      </c>
      <c r="C125" s="29">
        <v>2017</v>
      </c>
      <c r="D125" s="121">
        <v>2533.8</v>
      </c>
      <c r="E125" s="17"/>
    </row>
    <row r="126" spans="1:5" s="43" customFormat="1" ht="12.75">
      <c r="A126" s="99">
        <v>4</v>
      </c>
      <c r="B126" s="320" t="s">
        <v>299</v>
      </c>
      <c r="C126" s="29">
        <v>2018</v>
      </c>
      <c r="D126" s="123">
        <v>3200</v>
      </c>
      <c r="E126" s="18"/>
    </row>
    <row r="127" spans="1:5" s="43" customFormat="1" ht="12.75">
      <c r="A127" s="99">
        <v>5</v>
      </c>
      <c r="B127" s="320" t="s">
        <v>300</v>
      </c>
      <c r="C127" s="29">
        <v>2019</v>
      </c>
      <c r="D127" s="123">
        <v>8563.38</v>
      </c>
      <c r="E127" s="18"/>
    </row>
    <row r="128" spans="1:5" s="43" customFormat="1" ht="12.75">
      <c r="A128" s="99">
        <v>6</v>
      </c>
      <c r="B128" s="320" t="s">
        <v>301</v>
      </c>
      <c r="C128" s="29">
        <v>2019</v>
      </c>
      <c r="D128" s="123">
        <v>1699.97</v>
      </c>
      <c r="E128" s="18"/>
    </row>
    <row r="129" spans="1:5" s="43" customFormat="1" ht="12.75">
      <c r="A129" s="99">
        <v>7</v>
      </c>
      <c r="B129" s="320" t="s">
        <v>301</v>
      </c>
      <c r="C129" s="29">
        <v>2019</v>
      </c>
      <c r="D129" s="123">
        <v>1749.99</v>
      </c>
      <c r="E129" s="18"/>
    </row>
    <row r="130" spans="1:5" s="43" customFormat="1" ht="12.75">
      <c r="A130" s="99">
        <v>8</v>
      </c>
      <c r="B130" s="320" t="s">
        <v>302</v>
      </c>
      <c r="C130" s="29">
        <v>2019</v>
      </c>
      <c r="D130" s="123">
        <v>1400</v>
      </c>
      <c r="E130" s="18"/>
    </row>
    <row r="131" spans="1:5" s="40" customFormat="1" ht="13.5" thickBot="1">
      <c r="A131" s="129"/>
      <c r="B131" s="183" t="s">
        <v>0</v>
      </c>
      <c r="C131" s="105"/>
      <c r="D131" s="128">
        <f>SUM(D123:D130)</f>
        <v>22879.620000000003</v>
      </c>
      <c r="E131" s="15"/>
    </row>
    <row r="132" spans="1:5" ht="13.5" customHeight="1" thickBot="1">
      <c r="A132" s="525" t="s">
        <v>105</v>
      </c>
      <c r="B132" s="526"/>
      <c r="C132" s="526"/>
      <c r="D132" s="527"/>
      <c r="E132" s="17"/>
    </row>
    <row r="133" spans="1:5" ht="13.5" customHeight="1">
      <c r="A133" s="99">
        <v>1</v>
      </c>
      <c r="B133" s="313" t="s">
        <v>685</v>
      </c>
      <c r="C133" s="50">
        <v>2016</v>
      </c>
      <c r="D133" s="314">
        <v>1539</v>
      </c>
      <c r="E133" s="17"/>
    </row>
    <row r="134" spans="1:5" s="40" customFormat="1" ht="12.75">
      <c r="A134" s="111">
        <v>2</v>
      </c>
      <c r="B134" s="313" t="s">
        <v>667</v>
      </c>
      <c r="C134" s="50">
        <v>2017</v>
      </c>
      <c r="D134" s="314">
        <v>1840.34</v>
      </c>
      <c r="E134" s="15"/>
    </row>
    <row r="135" spans="1:5" s="40" customFormat="1" ht="12.75">
      <c r="A135" s="111">
        <v>3</v>
      </c>
      <c r="B135" s="313" t="s">
        <v>681</v>
      </c>
      <c r="C135" s="50">
        <v>2017</v>
      </c>
      <c r="D135" s="314">
        <v>700</v>
      </c>
      <c r="E135" s="15"/>
    </row>
    <row r="136" spans="1:5" s="40" customFormat="1" ht="12.75">
      <c r="A136" s="99">
        <v>4</v>
      </c>
      <c r="B136" s="14" t="s">
        <v>678</v>
      </c>
      <c r="C136" s="29">
        <v>2018</v>
      </c>
      <c r="D136" s="314">
        <v>10400</v>
      </c>
      <c r="E136" s="16"/>
    </row>
    <row r="137" spans="1:5" s="40" customFormat="1" ht="12.75">
      <c r="A137" s="111">
        <v>5</v>
      </c>
      <c r="B137" s="14" t="s">
        <v>669</v>
      </c>
      <c r="C137" s="29">
        <v>2018</v>
      </c>
      <c r="D137" s="314">
        <v>3500</v>
      </c>
      <c r="E137" s="16"/>
    </row>
    <row r="138" spans="1:5" s="40" customFormat="1" ht="12.75">
      <c r="A138" s="111">
        <v>6</v>
      </c>
      <c r="B138" s="14" t="s">
        <v>671</v>
      </c>
      <c r="C138" s="29">
        <v>2018</v>
      </c>
      <c r="D138" s="314">
        <v>5397</v>
      </c>
      <c r="E138" s="16"/>
    </row>
    <row r="139" spans="1:5" s="40" customFormat="1" ht="12.75">
      <c r="A139" s="99">
        <v>7</v>
      </c>
      <c r="B139" s="14" t="s">
        <v>682</v>
      </c>
      <c r="C139" s="29">
        <v>2018</v>
      </c>
      <c r="D139" s="314">
        <v>500</v>
      </c>
      <c r="E139" s="16"/>
    </row>
    <row r="140" spans="1:5" s="40" customFormat="1" ht="12.75">
      <c r="A140" s="111">
        <v>8</v>
      </c>
      <c r="B140" s="14" t="s">
        <v>655</v>
      </c>
      <c r="C140" s="29">
        <v>2019</v>
      </c>
      <c r="D140" s="121">
        <v>1099.9</v>
      </c>
      <c r="E140" s="16"/>
    </row>
    <row r="141" spans="1:5" s="40" customFormat="1" ht="12.75">
      <c r="A141" s="111">
        <v>9</v>
      </c>
      <c r="B141" s="313" t="s">
        <v>684</v>
      </c>
      <c r="C141" s="29">
        <v>2019</v>
      </c>
      <c r="D141" s="121">
        <v>3700</v>
      </c>
      <c r="E141" s="16"/>
    </row>
    <row r="142" spans="1:5" s="40" customFormat="1" ht="12.75">
      <c r="A142" s="99">
        <v>10</v>
      </c>
      <c r="B142" s="14" t="s">
        <v>677</v>
      </c>
      <c r="C142" s="29">
        <v>2020</v>
      </c>
      <c r="D142" s="121">
        <v>719.99</v>
      </c>
      <c r="E142" s="16"/>
    </row>
    <row r="143" spans="1:5" s="40" customFormat="1" ht="12.75">
      <c r="A143" s="111">
        <v>11</v>
      </c>
      <c r="B143" s="14" t="s">
        <v>501</v>
      </c>
      <c r="C143" s="29">
        <v>2020</v>
      </c>
      <c r="D143" s="121">
        <v>4830</v>
      </c>
      <c r="E143" s="16"/>
    </row>
    <row r="144" spans="1:5" s="40" customFormat="1" ht="12.75">
      <c r="A144" s="111">
        <v>12</v>
      </c>
      <c r="B144" s="321" t="s">
        <v>502</v>
      </c>
      <c r="C144" s="105">
        <v>2020</v>
      </c>
      <c r="D144" s="288">
        <v>735</v>
      </c>
      <c r="E144" s="16"/>
    </row>
    <row r="145" spans="1:5" s="40" customFormat="1" ht="12.75">
      <c r="A145" s="99">
        <v>13</v>
      </c>
      <c r="B145" s="321" t="s">
        <v>654</v>
      </c>
      <c r="C145" s="105">
        <v>2020</v>
      </c>
      <c r="D145" s="288">
        <v>9900</v>
      </c>
      <c r="E145" s="16"/>
    </row>
    <row r="146" spans="1:5" s="40" customFormat="1" ht="25.5">
      <c r="A146" s="111">
        <v>14</v>
      </c>
      <c r="B146" s="321" t="s">
        <v>503</v>
      </c>
      <c r="C146" s="105">
        <v>2020</v>
      </c>
      <c r="D146" s="288">
        <v>8500</v>
      </c>
      <c r="E146" s="16"/>
    </row>
    <row r="147" spans="1:5" s="40" customFormat="1" ht="25.5">
      <c r="A147" s="111">
        <v>15</v>
      </c>
      <c r="B147" s="321" t="s">
        <v>504</v>
      </c>
      <c r="C147" s="105">
        <v>2020</v>
      </c>
      <c r="D147" s="288">
        <v>16200</v>
      </c>
      <c r="E147" s="16"/>
    </row>
    <row r="148" spans="1:5" s="40" customFormat="1" ht="13.5" customHeight="1" thickBot="1">
      <c r="A148" s="129"/>
      <c r="B148" s="183" t="s">
        <v>0</v>
      </c>
      <c r="C148" s="105"/>
      <c r="D148" s="128">
        <f>SUM(D133:D147)</f>
        <v>69561.23000000001</v>
      </c>
      <c r="E148" s="15"/>
    </row>
    <row r="149" spans="1:5" s="16" customFormat="1" ht="13.5" customHeight="1" thickBot="1">
      <c r="A149" s="547" t="s">
        <v>627</v>
      </c>
      <c r="B149" s="548"/>
      <c r="C149" s="548"/>
      <c r="D149" s="549"/>
      <c r="E149" s="406"/>
    </row>
    <row r="150" spans="1:5" s="45" customFormat="1" ht="13.5" customHeight="1">
      <c r="A150" s="368">
        <v>1</v>
      </c>
      <c r="B150" s="369" t="s">
        <v>157</v>
      </c>
      <c r="C150" s="370">
        <v>2016</v>
      </c>
      <c r="D150" s="371">
        <v>1850</v>
      </c>
      <c r="E150" s="19"/>
    </row>
    <row r="151" spans="1:5" s="45" customFormat="1" ht="13.5" customHeight="1">
      <c r="A151" s="372">
        <v>2</v>
      </c>
      <c r="B151" s="373" t="s">
        <v>222</v>
      </c>
      <c r="C151" s="374">
        <v>2017</v>
      </c>
      <c r="D151" s="375">
        <v>24774.88</v>
      </c>
      <c r="E151" s="19"/>
    </row>
    <row r="152" spans="1:5" s="45" customFormat="1" ht="13.5" customHeight="1">
      <c r="A152" s="368">
        <v>3</v>
      </c>
      <c r="B152" s="373" t="s">
        <v>576</v>
      </c>
      <c r="C152" s="374">
        <v>2017</v>
      </c>
      <c r="D152" s="375">
        <v>1600</v>
      </c>
      <c r="E152" s="19"/>
    </row>
    <row r="153" spans="1:5" s="45" customFormat="1" ht="13.5" customHeight="1">
      <c r="A153" s="368">
        <v>4</v>
      </c>
      <c r="B153" s="373" t="s">
        <v>261</v>
      </c>
      <c r="C153" s="374">
        <v>2018</v>
      </c>
      <c r="D153" s="375">
        <v>22679.95</v>
      </c>
      <c r="E153" s="19"/>
    </row>
    <row r="154" spans="1:5" s="45" customFormat="1" ht="13.5" customHeight="1">
      <c r="A154" s="372">
        <v>5</v>
      </c>
      <c r="B154" s="373" t="s">
        <v>577</v>
      </c>
      <c r="C154" s="374">
        <v>2018</v>
      </c>
      <c r="D154" s="375">
        <v>3155</v>
      </c>
      <c r="E154" s="19"/>
    </row>
    <row r="155" spans="1:5" s="45" customFormat="1" ht="13.5" customHeight="1">
      <c r="A155" s="368">
        <v>6</v>
      </c>
      <c r="B155" s="373" t="s">
        <v>259</v>
      </c>
      <c r="C155" s="374">
        <v>2018</v>
      </c>
      <c r="D155" s="375">
        <v>1499</v>
      </c>
      <c r="E155" s="19"/>
    </row>
    <row r="156" spans="1:5" s="45" customFormat="1" ht="13.5" customHeight="1">
      <c r="A156" s="368">
        <v>7</v>
      </c>
      <c r="B156" s="373" t="s">
        <v>260</v>
      </c>
      <c r="C156" s="374">
        <v>2018</v>
      </c>
      <c r="D156" s="375">
        <v>899</v>
      </c>
      <c r="E156" s="19"/>
    </row>
    <row r="157" spans="1:5" s="45" customFormat="1" ht="13.5" customHeight="1">
      <c r="A157" s="372">
        <v>8</v>
      </c>
      <c r="B157" s="373" t="s">
        <v>272</v>
      </c>
      <c r="C157" s="374">
        <v>2019</v>
      </c>
      <c r="D157" s="375">
        <v>800</v>
      </c>
      <c r="E157" s="19"/>
    </row>
    <row r="158" spans="1:4" s="45" customFormat="1" ht="13.5" customHeight="1">
      <c r="A158" s="368">
        <v>9</v>
      </c>
      <c r="B158" s="373" t="s">
        <v>578</v>
      </c>
      <c r="C158" s="374">
        <v>2019</v>
      </c>
      <c r="D158" s="375">
        <v>1485</v>
      </c>
    </row>
    <row r="159" spans="1:5" s="45" customFormat="1" ht="13.5" customHeight="1">
      <c r="A159" s="368">
        <v>10</v>
      </c>
      <c r="B159" s="373" t="s">
        <v>578</v>
      </c>
      <c r="C159" s="374">
        <v>2019</v>
      </c>
      <c r="D159" s="375">
        <v>1506</v>
      </c>
      <c r="E159" s="19"/>
    </row>
    <row r="160" spans="1:5" s="45" customFormat="1" ht="13.5" customHeight="1">
      <c r="A160" s="372">
        <v>11</v>
      </c>
      <c r="B160" s="373" t="s">
        <v>624</v>
      </c>
      <c r="C160" s="374">
        <v>2019</v>
      </c>
      <c r="D160" s="375">
        <v>3000</v>
      </c>
      <c r="E160" s="19"/>
    </row>
    <row r="161" spans="1:5" s="45" customFormat="1" ht="13.5" customHeight="1">
      <c r="A161" s="368">
        <v>12</v>
      </c>
      <c r="B161" s="376" t="s">
        <v>505</v>
      </c>
      <c r="C161" s="377">
        <v>2019</v>
      </c>
      <c r="D161" s="378">
        <v>1172</v>
      </c>
      <c r="E161" s="19"/>
    </row>
    <row r="162" spans="1:5" s="45" customFormat="1" ht="13.5" customHeight="1">
      <c r="A162" s="368">
        <v>13</v>
      </c>
      <c r="B162" s="376" t="s">
        <v>623</v>
      </c>
      <c r="C162" s="377">
        <v>2019</v>
      </c>
      <c r="D162" s="378">
        <v>502</v>
      </c>
      <c r="E162" s="19"/>
    </row>
    <row r="163" spans="1:5" s="45" customFormat="1" ht="13.5" customHeight="1">
      <c r="A163" s="372">
        <v>14</v>
      </c>
      <c r="B163" s="376" t="s">
        <v>626</v>
      </c>
      <c r="C163" s="377">
        <v>2019</v>
      </c>
      <c r="D163" s="378">
        <v>1004</v>
      </c>
      <c r="E163" s="19"/>
    </row>
    <row r="164" spans="1:5" s="45" customFormat="1" ht="13.5" customHeight="1">
      <c r="A164" s="368">
        <v>15</v>
      </c>
      <c r="B164" s="376" t="s">
        <v>622</v>
      </c>
      <c r="C164" s="377">
        <v>2020</v>
      </c>
      <c r="D164" s="378">
        <v>4830</v>
      </c>
      <c r="E164" s="19"/>
    </row>
    <row r="165" spans="1:5" s="45" customFormat="1" ht="25.5">
      <c r="A165" s="368">
        <v>16</v>
      </c>
      <c r="B165" s="376" t="s">
        <v>506</v>
      </c>
      <c r="C165" s="377">
        <v>2020</v>
      </c>
      <c r="D165" s="378">
        <v>30600</v>
      </c>
      <c r="E165" s="19"/>
    </row>
    <row r="166" spans="1:5" s="45" customFormat="1" ht="25.5">
      <c r="A166" s="372">
        <v>17</v>
      </c>
      <c r="B166" s="379" t="s">
        <v>507</v>
      </c>
      <c r="C166" s="380">
        <v>2020</v>
      </c>
      <c r="D166" s="381">
        <v>3600</v>
      </c>
      <c r="E166" s="19"/>
    </row>
    <row r="167" spans="1:5" s="40" customFormat="1" ht="13.5" customHeight="1" thickBot="1">
      <c r="A167" s="382"/>
      <c r="B167" s="383" t="s">
        <v>0</v>
      </c>
      <c r="C167" s="384"/>
      <c r="D167" s="385">
        <f>SUM(D150:D166)</f>
        <v>104956.83</v>
      </c>
      <c r="E167" s="15"/>
    </row>
    <row r="168" spans="1:5" s="5" customFormat="1" ht="13.5" customHeight="1" thickBot="1">
      <c r="A168" s="525" t="s">
        <v>621</v>
      </c>
      <c r="B168" s="526"/>
      <c r="C168" s="526"/>
      <c r="D168" s="527"/>
      <c r="E168" s="15"/>
    </row>
    <row r="169" spans="1:5" s="5" customFormat="1" ht="12.75">
      <c r="A169" s="289">
        <v>1</v>
      </c>
      <c r="B169" s="323" t="s">
        <v>652</v>
      </c>
      <c r="C169" s="290">
        <v>2016</v>
      </c>
      <c r="D169" s="291">
        <v>424</v>
      </c>
      <c r="E169" s="15"/>
    </row>
    <row r="170" spans="1:5" s="5" customFormat="1" ht="13.5" customHeight="1">
      <c r="A170" s="99">
        <v>2</v>
      </c>
      <c r="B170" s="14" t="s">
        <v>512</v>
      </c>
      <c r="C170" s="29">
        <v>2016</v>
      </c>
      <c r="D170" s="121">
        <v>500</v>
      </c>
      <c r="E170" s="15"/>
    </row>
    <row r="171" spans="1:5" s="5" customFormat="1" ht="13.5" customHeight="1">
      <c r="A171" s="99">
        <v>3</v>
      </c>
      <c r="B171" s="14" t="s">
        <v>513</v>
      </c>
      <c r="C171" s="29">
        <v>2017</v>
      </c>
      <c r="D171" s="121">
        <v>2659</v>
      </c>
      <c r="E171" s="15"/>
    </row>
    <row r="172" spans="1:5" s="5" customFormat="1" ht="13.5" customHeight="1">
      <c r="A172" s="99">
        <v>4</v>
      </c>
      <c r="B172" s="14" t="s">
        <v>256</v>
      </c>
      <c r="C172" s="29">
        <v>2017</v>
      </c>
      <c r="D172" s="121">
        <v>2990</v>
      </c>
      <c r="E172" s="15"/>
    </row>
    <row r="173" spans="1:5" s="5" customFormat="1" ht="13.5" customHeight="1">
      <c r="A173" s="99">
        <v>5</v>
      </c>
      <c r="B173" s="14" t="s">
        <v>646</v>
      </c>
      <c r="C173" s="29">
        <v>2017</v>
      </c>
      <c r="D173" s="121">
        <v>3500</v>
      </c>
      <c r="E173" s="15"/>
    </row>
    <row r="174" spans="1:5" s="5" customFormat="1" ht="13.5" customHeight="1">
      <c r="A174" s="99">
        <v>6</v>
      </c>
      <c r="B174" s="14" t="s">
        <v>257</v>
      </c>
      <c r="C174" s="29">
        <v>2018</v>
      </c>
      <c r="D174" s="121">
        <v>782</v>
      </c>
      <c r="E174" s="15"/>
    </row>
    <row r="175" spans="1:5" s="5" customFormat="1" ht="13.5" customHeight="1">
      <c r="A175" s="99">
        <v>7</v>
      </c>
      <c r="B175" s="14" t="s">
        <v>258</v>
      </c>
      <c r="C175" s="29">
        <v>2018</v>
      </c>
      <c r="D175" s="121">
        <v>1499</v>
      </c>
      <c r="E175" s="15"/>
    </row>
    <row r="176" spans="1:5" s="5" customFormat="1" ht="13.5" customHeight="1">
      <c r="A176" s="99">
        <v>8</v>
      </c>
      <c r="B176" s="14" t="s">
        <v>305</v>
      </c>
      <c r="C176" s="29">
        <v>2018</v>
      </c>
      <c r="D176" s="121">
        <v>1500</v>
      </c>
      <c r="E176" s="15"/>
    </row>
    <row r="177" spans="1:4" s="16" customFormat="1" ht="12" customHeight="1">
      <c r="A177" s="99">
        <v>9</v>
      </c>
      <c r="B177" s="295" t="s">
        <v>306</v>
      </c>
      <c r="C177" s="29">
        <v>2019</v>
      </c>
      <c r="D177" s="121">
        <v>849</v>
      </c>
    </row>
    <row r="178" spans="1:4" s="16" customFormat="1" ht="25.5">
      <c r="A178" s="99">
        <v>10</v>
      </c>
      <c r="B178" s="295" t="s">
        <v>650</v>
      </c>
      <c r="C178" s="29">
        <v>2020</v>
      </c>
      <c r="D178" s="121">
        <v>26400</v>
      </c>
    </row>
    <row r="179" spans="1:4" s="16" customFormat="1" ht="12.75">
      <c r="A179" s="99">
        <v>11</v>
      </c>
      <c r="B179" s="14" t="s">
        <v>647</v>
      </c>
      <c r="C179" s="29">
        <v>2020</v>
      </c>
      <c r="D179" s="121">
        <v>19800</v>
      </c>
    </row>
    <row r="180" spans="1:4" s="16" customFormat="1" ht="12.75">
      <c r="A180" s="99">
        <v>12</v>
      </c>
      <c r="B180" s="14" t="s">
        <v>516</v>
      </c>
      <c r="C180" s="29">
        <v>2020</v>
      </c>
      <c r="D180" s="121">
        <v>7552.2</v>
      </c>
    </row>
    <row r="181" spans="1:4" s="16" customFormat="1" ht="25.5">
      <c r="A181" s="99">
        <v>13</v>
      </c>
      <c r="B181" s="14" t="s">
        <v>523</v>
      </c>
      <c r="C181" s="29">
        <v>2020</v>
      </c>
      <c r="D181" s="375">
        <v>12600</v>
      </c>
    </row>
    <row r="182" spans="1:4" s="16" customFormat="1" ht="12.75">
      <c r="A182" s="99">
        <v>14</v>
      </c>
      <c r="B182" s="14" t="s">
        <v>517</v>
      </c>
      <c r="C182" s="29">
        <v>2020</v>
      </c>
      <c r="D182" s="121">
        <v>735</v>
      </c>
    </row>
    <row r="183" spans="1:4" s="16" customFormat="1" ht="12.75">
      <c r="A183" s="99">
        <v>15</v>
      </c>
      <c r="B183" s="321" t="s">
        <v>518</v>
      </c>
      <c r="C183" s="105">
        <v>2020</v>
      </c>
      <c r="D183" s="288">
        <v>4830</v>
      </c>
    </row>
    <row r="184" spans="1:4" s="16" customFormat="1" ht="12.75">
      <c r="A184" s="99">
        <v>16</v>
      </c>
      <c r="B184" s="321" t="s">
        <v>651</v>
      </c>
      <c r="C184" s="105">
        <v>2020</v>
      </c>
      <c r="D184" s="418">
        <v>7006</v>
      </c>
    </row>
    <row r="185" spans="1:5" s="3" customFormat="1" ht="13.5" customHeight="1" thickBot="1">
      <c r="A185" s="169"/>
      <c r="B185" s="473" t="s">
        <v>0</v>
      </c>
      <c r="C185" s="170"/>
      <c r="D185" s="171">
        <f>SUM(D169:D184)</f>
        <v>93626.2</v>
      </c>
      <c r="E185" s="15"/>
    </row>
    <row r="186" spans="1:5" ht="12.75" customHeight="1" thickBot="1">
      <c r="A186" s="525" t="s">
        <v>111</v>
      </c>
      <c r="B186" s="526"/>
      <c r="C186" s="526"/>
      <c r="D186" s="527"/>
      <c r="E186" s="17"/>
    </row>
    <row r="187" spans="1:5" s="43" customFormat="1" ht="12.75">
      <c r="A187" s="99">
        <v>1</v>
      </c>
      <c r="B187" s="14" t="s">
        <v>586</v>
      </c>
      <c r="C187" s="29">
        <v>2016</v>
      </c>
      <c r="D187" s="121">
        <v>1999</v>
      </c>
      <c r="E187" s="172"/>
    </row>
    <row r="188" spans="1:5" s="43" customFormat="1" ht="12.75">
      <c r="A188" s="129">
        <v>2</v>
      </c>
      <c r="B188" s="321" t="s">
        <v>587</v>
      </c>
      <c r="C188" s="105">
        <v>2016</v>
      </c>
      <c r="D188" s="288">
        <v>1799.99</v>
      </c>
      <c r="E188" s="172"/>
    </row>
    <row r="189" spans="1:5" s="44" customFormat="1" ht="13.5" thickBot="1">
      <c r="A189" s="129"/>
      <c r="B189" s="183" t="s">
        <v>0</v>
      </c>
      <c r="C189" s="105"/>
      <c r="D189" s="128">
        <f>SUM(D187:D188)</f>
        <v>3798.99</v>
      </c>
      <c r="E189" s="64"/>
    </row>
    <row r="190" spans="1:5" s="6" customFormat="1" ht="13.5" thickBot="1">
      <c r="A190" s="525" t="s">
        <v>149</v>
      </c>
      <c r="B190" s="526"/>
      <c r="C190" s="526"/>
      <c r="D190" s="527"/>
      <c r="E190" s="64"/>
    </row>
    <row r="191" spans="1:5" s="6" customFormat="1" ht="12.75">
      <c r="A191" s="322">
        <v>1</v>
      </c>
      <c r="B191" s="412" t="s">
        <v>635</v>
      </c>
      <c r="C191" s="411">
        <v>2016</v>
      </c>
      <c r="D191" s="413">
        <v>1364</v>
      </c>
      <c r="E191" s="64"/>
    </row>
    <row r="192" spans="1:5" s="44" customFormat="1" ht="12.75">
      <c r="A192" s="99">
        <v>2</v>
      </c>
      <c r="B192" s="416" t="s">
        <v>148</v>
      </c>
      <c r="C192" s="29">
        <v>2016</v>
      </c>
      <c r="D192" s="121">
        <v>1360</v>
      </c>
      <c r="E192" s="64"/>
    </row>
    <row r="193" spans="1:5" s="44" customFormat="1" ht="12.75">
      <c r="A193" s="99">
        <v>3</v>
      </c>
      <c r="B193" s="416" t="s">
        <v>628</v>
      </c>
      <c r="C193" s="29">
        <v>2017</v>
      </c>
      <c r="D193" s="121">
        <v>999</v>
      </c>
      <c r="E193" s="64"/>
    </row>
    <row r="194" spans="1:5" s="44" customFormat="1" ht="12.75">
      <c r="A194" s="322">
        <v>4</v>
      </c>
      <c r="B194" s="416" t="s">
        <v>629</v>
      </c>
      <c r="C194" s="29">
        <v>2017</v>
      </c>
      <c r="D194" s="121">
        <v>1458</v>
      </c>
      <c r="E194" s="64"/>
    </row>
    <row r="195" spans="1:5" s="44" customFormat="1" ht="12.75">
      <c r="A195" s="99">
        <v>5</v>
      </c>
      <c r="B195" s="416" t="s">
        <v>643</v>
      </c>
      <c r="C195" s="29">
        <v>2017</v>
      </c>
      <c r="D195" s="121">
        <v>4374</v>
      </c>
      <c r="E195" s="64"/>
    </row>
    <row r="196" spans="1:5" s="44" customFormat="1" ht="12.75">
      <c r="A196" s="322">
        <v>6</v>
      </c>
      <c r="B196" s="416" t="s">
        <v>263</v>
      </c>
      <c r="C196" s="29">
        <v>2017</v>
      </c>
      <c r="D196" s="121">
        <v>1360</v>
      </c>
      <c r="E196" s="64"/>
    </row>
    <row r="197" spans="1:5" s="44" customFormat="1" ht="12.75">
      <c r="A197" s="99">
        <v>7</v>
      </c>
      <c r="B197" s="416" t="s">
        <v>264</v>
      </c>
      <c r="C197" s="29">
        <v>2017</v>
      </c>
      <c r="D197" s="121">
        <v>7750</v>
      </c>
      <c r="E197" s="64"/>
    </row>
    <row r="198" spans="1:5" s="44" customFormat="1" ht="12.75">
      <c r="A198" s="322">
        <v>8</v>
      </c>
      <c r="B198" s="416" t="s">
        <v>265</v>
      </c>
      <c r="C198" s="29">
        <v>2017</v>
      </c>
      <c r="D198" s="121">
        <v>2739</v>
      </c>
      <c r="E198" s="64"/>
    </row>
    <row r="199" spans="1:5" s="44" customFormat="1" ht="25.5">
      <c r="A199" s="99">
        <v>9</v>
      </c>
      <c r="B199" s="417" t="s">
        <v>632</v>
      </c>
      <c r="C199" s="29">
        <v>2018</v>
      </c>
      <c r="D199" s="121">
        <v>2333.33</v>
      </c>
      <c r="E199" s="64"/>
    </row>
    <row r="200" spans="1:5" s="44" customFormat="1" ht="12.75">
      <c r="A200" s="322">
        <v>10</v>
      </c>
      <c r="B200" s="416" t="s">
        <v>633</v>
      </c>
      <c r="C200" s="29">
        <v>2019</v>
      </c>
      <c r="D200" s="121">
        <v>1412</v>
      </c>
      <c r="E200" s="64"/>
    </row>
    <row r="201" spans="1:5" s="44" customFormat="1" ht="12.75">
      <c r="A201" s="99">
        <v>11</v>
      </c>
      <c r="B201" s="416" t="s">
        <v>266</v>
      </c>
      <c r="C201" s="29">
        <v>2018</v>
      </c>
      <c r="D201" s="121">
        <v>1499</v>
      </c>
      <c r="E201" s="64"/>
    </row>
    <row r="202" spans="1:5" s="44" customFormat="1" ht="12.75">
      <c r="A202" s="322">
        <v>12</v>
      </c>
      <c r="B202" s="417" t="s">
        <v>644</v>
      </c>
      <c r="C202" s="29">
        <v>2019</v>
      </c>
      <c r="D202" s="121">
        <v>3450</v>
      </c>
      <c r="E202" s="414"/>
    </row>
    <row r="203" spans="1:5" s="44" customFormat="1" ht="12.75">
      <c r="A203" s="99">
        <v>13</v>
      </c>
      <c r="B203" s="417" t="s">
        <v>636</v>
      </c>
      <c r="C203" s="29">
        <v>2019</v>
      </c>
      <c r="D203" s="121">
        <v>3800</v>
      </c>
      <c r="E203" s="414"/>
    </row>
    <row r="204" spans="1:5" s="44" customFormat="1" ht="12.75">
      <c r="A204" s="322">
        <v>14</v>
      </c>
      <c r="B204" s="417" t="s">
        <v>278</v>
      </c>
      <c r="C204" s="29">
        <v>2019</v>
      </c>
      <c r="D204" s="121">
        <v>1100</v>
      </c>
      <c r="E204" s="64"/>
    </row>
    <row r="205" spans="1:5" s="44" customFormat="1" ht="12.75">
      <c r="A205" s="99">
        <v>15</v>
      </c>
      <c r="B205" s="417" t="s">
        <v>276</v>
      </c>
      <c r="C205" s="29">
        <v>2019</v>
      </c>
      <c r="D205" s="121">
        <v>1702</v>
      </c>
      <c r="E205" s="64"/>
    </row>
    <row r="206" spans="1:5" s="44" customFormat="1" ht="12.75">
      <c r="A206" s="322">
        <v>16</v>
      </c>
      <c r="B206" s="417" t="s">
        <v>277</v>
      </c>
      <c r="C206" s="29">
        <v>2019</v>
      </c>
      <c r="D206" s="121">
        <v>1900</v>
      </c>
      <c r="E206" s="64"/>
    </row>
    <row r="207" spans="1:5" s="44" customFormat="1" ht="12.75">
      <c r="A207" s="99">
        <v>17</v>
      </c>
      <c r="B207" s="287" t="s">
        <v>642</v>
      </c>
      <c r="C207" s="105">
        <v>2020</v>
      </c>
      <c r="D207" s="288">
        <v>3220</v>
      </c>
      <c r="E207" s="414"/>
    </row>
    <row r="208" spans="1:5" s="44" customFormat="1" ht="12.75">
      <c r="A208" s="322">
        <v>18</v>
      </c>
      <c r="B208" s="287" t="s">
        <v>630</v>
      </c>
      <c r="C208" s="105">
        <v>2020</v>
      </c>
      <c r="D208" s="288">
        <v>9900</v>
      </c>
      <c r="E208" s="64"/>
    </row>
    <row r="209" spans="1:5" s="44" customFormat="1" ht="25.5">
      <c r="A209" s="99">
        <v>19</v>
      </c>
      <c r="B209" s="287" t="s">
        <v>525</v>
      </c>
      <c r="C209" s="105">
        <v>2020</v>
      </c>
      <c r="D209" s="288">
        <v>20400</v>
      </c>
      <c r="E209" s="64"/>
    </row>
    <row r="210" spans="1:5" s="44" customFormat="1" ht="25.5">
      <c r="A210" s="322">
        <v>20</v>
      </c>
      <c r="B210" s="287" t="s">
        <v>524</v>
      </c>
      <c r="C210" s="105">
        <v>2020</v>
      </c>
      <c r="D210" s="288">
        <v>12600</v>
      </c>
      <c r="E210" s="64"/>
    </row>
    <row r="211" spans="1:5" s="44" customFormat="1" ht="12.75">
      <c r="A211" s="99">
        <v>21</v>
      </c>
      <c r="B211" s="287" t="s">
        <v>637</v>
      </c>
      <c r="C211" s="105">
        <v>2020</v>
      </c>
      <c r="D211" s="288">
        <v>2520</v>
      </c>
      <c r="E211" s="414"/>
    </row>
    <row r="212" spans="1:5" s="44" customFormat="1" ht="12.75">
      <c r="A212" s="322">
        <v>22</v>
      </c>
      <c r="B212" s="287" t="s">
        <v>639</v>
      </c>
      <c r="C212" s="105">
        <v>2020</v>
      </c>
      <c r="D212" s="288">
        <v>2200</v>
      </c>
      <c r="E212" s="64"/>
    </row>
    <row r="213" spans="1:5" s="44" customFormat="1" ht="12.75">
      <c r="A213" s="99">
        <v>23</v>
      </c>
      <c r="B213" s="287" t="s">
        <v>640</v>
      </c>
      <c r="C213" s="105">
        <v>2020</v>
      </c>
      <c r="D213" s="288">
        <v>2200</v>
      </c>
      <c r="E213" s="64"/>
    </row>
    <row r="214" spans="1:5" s="44" customFormat="1" ht="12.75">
      <c r="A214" s="322">
        <v>24</v>
      </c>
      <c r="B214" s="287" t="s">
        <v>515</v>
      </c>
      <c r="C214" s="105">
        <v>2020</v>
      </c>
      <c r="D214" s="288">
        <v>5000</v>
      </c>
      <c r="E214" s="64"/>
    </row>
    <row r="215" spans="1:5" s="44" customFormat="1" ht="13.5" customHeight="1" thickBot="1">
      <c r="A215" s="129"/>
      <c r="B215" s="183" t="s">
        <v>0</v>
      </c>
      <c r="C215" s="105"/>
      <c r="D215" s="130">
        <f>SUM(D191:D214)</f>
        <v>96640.33</v>
      </c>
      <c r="E215" s="64"/>
    </row>
    <row r="216" spans="1:5" s="44" customFormat="1" ht="13.5" customHeight="1" thickBot="1">
      <c r="A216" s="519" t="s">
        <v>132</v>
      </c>
      <c r="B216" s="520"/>
      <c r="C216" s="520"/>
      <c r="D216" s="521"/>
      <c r="E216" s="64"/>
    </row>
    <row r="217" spans="1:5" s="44" customFormat="1" ht="13.5" customHeight="1">
      <c r="A217" s="289">
        <v>1</v>
      </c>
      <c r="B217" s="308" t="s">
        <v>583</v>
      </c>
      <c r="C217" s="290">
        <v>2019</v>
      </c>
      <c r="D217" s="410">
        <v>1600</v>
      </c>
      <c r="E217" s="64"/>
    </row>
    <row r="218" spans="1:5" s="44" customFormat="1" ht="13.5" customHeight="1">
      <c r="A218" s="99">
        <v>2</v>
      </c>
      <c r="B218" s="295" t="s">
        <v>536</v>
      </c>
      <c r="C218" s="29">
        <v>2019</v>
      </c>
      <c r="D218" s="121">
        <v>1610</v>
      </c>
      <c r="E218" s="64"/>
    </row>
    <row r="219" spans="1:5" s="44" customFormat="1" ht="13.5" customHeight="1" thickBot="1">
      <c r="A219" s="169"/>
      <c r="B219" s="186" t="s">
        <v>0</v>
      </c>
      <c r="C219" s="170"/>
      <c r="D219" s="292">
        <f>SUM(D217:D218)</f>
        <v>3210</v>
      </c>
      <c r="E219" s="64"/>
    </row>
    <row r="220" spans="1:5" s="6" customFormat="1" ht="13.5" thickBot="1">
      <c r="A220" s="525" t="s">
        <v>151</v>
      </c>
      <c r="B220" s="526"/>
      <c r="C220" s="526"/>
      <c r="D220" s="527"/>
      <c r="E220" s="64"/>
    </row>
    <row r="221" spans="1:5" s="44" customFormat="1" ht="12.75">
      <c r="A221" s="111">
        <v>1</v>
      </c>
      <c r="B221" s="131" t="s">
        <v>234</v>
      </c>
      <c r="C221" s="61">
        <v>2018</v>
      </c>
      <c r="D221" s="137">
        <v>1249</v>
      </c>
      <c r="E221" s="64"/>
    </row>
    <row r="222" spans="1:5" s="44" customFormat="1" ht="12.75">
      <c r="A222" s="99">
        <v>2</v>
      </c>
      <c r="B222" s="14" t="s">
        <v>552</v>
      </c>
      <c r="C222" s="29">
        <v>2018</v>
      </c>
      <c r="D222" s="123">
        <v>1390</v>
      </c>
      <c r="E222" s="64"/>
    </row>
    <row r="223" spans="1:5" s="44" customFormat="1" ht="12.75">
      <c r="A223" s="99">
        <v>3</v>
      </c>
      <c r="B223" s="14" t="s">
        <v>553</v>
      </c>
      <c r="C223" s="29">
        <v>2019</v>
      </c>
      <c r="D223" s="123">
        <v>1699</v>
      </c>
      <c r="E223" s="64"/>
    </row>
    <row r="224" spans="1:7" s="40" customFormat="1" ht="15.75" thickBot="1">
      <c r="A224" s="129"/>
      <c r="B224" s="183" t="s">
        <v>0</v>
      </c>
      <c r="C224" s="105"/>
      <c r="D224" s="138">
        <f>SUM(D221:D223)</f>
        <v>4338</v>
      </c>
      <c r="E224" s="15"/>
      <c r="G224" s="48"/>
    </row>
    <row r="225" spans="1:7" s="3" customFormat="1" ht="15.75" thickBot="1">
      <c r="A225" s="525" t="s">
        <v>152</v>
      </c>
      <c r="B225" s="526"/>
      <c r="C225" s="526"/>
      <c r="D225" s="527"/>
      <c r="E225" s="15"/>
      <c r="G225" s="22"/>
    </row>
    <row r="226" spans="1:7" s="40" customFormat="1" ht="15">
      <c r="A226" s="111">
        <v>1</v>
      </c>
      <c r="B226" s="293" t="s">
        <v>562</v>
      </c>
      <c r="C226" s="61">
        <v>2016</v>
      </c>
      <c r="D226" s="294">
        <v>1399</v>
      </c>
      <c r="E226" s="15"/>
      <c r="G226" s="48"/>
    </row>
    <row r="227" spans="1:7" s="40" customFormat="1" ht="15">
      <c r="A227" s="99">
        <v>2</v>
      </c>
      <c r="B227" s="295" t="s">
        <v>563</v>
      </c>
      <c r="C227" s="29">
        <v>2018</v>
      </c>
      <c r="D227" s="296">
        <v>3200</v>
      </c>
      <c r="E227" s="15"/>
      <c r="G227" s="48"/>
    </row>
    <row r="228" spans="1:7" s="40" customFormat="1" ht="15">
      <c r="A228" s="99">
        <v>3</v>
      </c>
      <c r="B228" s="295" t="s">
        <v>564</v>
      </c>
      <c r="C228" s="29">
        <v>2018</v>
      </c>
      <c r="D228" s="297">
        <v>3100</v>
      </c>
      <c r="E228" s="15"/>
      <c r="G228" s="48"/>
    </row>
    <row r="229" spans="1:7" s="40" customFormat="1" ht="15">
      <c r="A229" s="99">
        <v>4</v>
      </c>
      <c r="B229" s="295" t="s">
        <v>565</v>
      </c>
      <c r="C229" s="29">
        <v>2018</v>
      </c>
      <c r="D229" s="296">
        <v>3480</v>
      </c>
      <c r="E229" s="15"/>
      <c r="G229" s="48"/>
    </row>
    <row r="230" spans="1:7" s="40" customFormat="1" ht="15">
      <c r="A230" s="99">
        <v>5</v>
      </c>
      <c r="B230" s="295" t="s">
        <v>566</v>
      </c>
      <c r="C230" s="29">
        <v>2018</v>
      </c>
      <c r="D230" s="296">
        <v>569.39</v>
      </c>
      <c r="E230" s="15"/>
      <c r="G230" s="48"/>
    </row>
    <row r="231" spans="1:7" s="40" customFormat="1" ht="15">
      <c r="A231" s="99">
        <v>6</v>
      </c>
      <c r="B231" s="295" t="s">
        <v>567</v>
      </c>
      <c r="C231" s="29">
        <v>2019</v>
      </c>
      <c r="D231" s="296">
        <v>2854.9</v>
      </c>
      <c r="E231" s="15"/>
      <c r="G231" s="48"/>
    </row>
    <row r="232" spans="1:7" s="40" customFormat="1" ht="15">
      <c r="A232" s="99">
        <v>7</v>
      </c>
      <c r="B232" s="295" t="s">
        <v>568</v>
      </c>
      <c r="C232" s="29">
        <v>2019</v>
      </c>
      <c r="D232" s="296">
        <v>988</v>
      </c>
      <c r="E232" s="15"/>
      <c r="G232" s="48"/>
    </row>
    <row r="233" spans="1:7" s="40" customFormat="1" ht="15">
      <c r="A233" s="99">
        <v>8</v>
      </c>
      <c r="B233" s="295" t="s">
        <v>142</v>
      </c>
      <c r="C233" s="29">
        <v>2020</v>
      </c>
      <c r="D233" s="296">
        <v>2646.55</v>
      </c>
      <c r="E233" s="15"/>
      <c r="G233" s="48"/>
    </row>
    <row r="234" spans="1:5" s="40" customFormat="1" ht="12.75" customHeight="1">
      <c r="A234" s="99"/>
      <c r="B234" s="298" t="s">
        <v>0</v>
      </c>
      <c r="C234" s="29"/>
      <c r="D234" s="299">
        <f>SUM(D226:D233)</f>
        <v>18237.84</v>
      </c>
      <c r="E234" s="15"/>
    </row>
    <row r="235" spans="1:5" s="40" customFormat="1" ht="12.75" customHeight="1" thickBot="1">
      <c r="A235" s="129"/>
      <c r="B235" s="183"/>
      <c r="C235" s="105"/>
      <c r="D235" s="300"/>
      <c r="E235" s="15"/>
    </row>
    <row r="236" spans="1:5" s="3" customFormat="1" ht="13.5" thickBot="1">
      <c r="A236" s="528" t="s">
        <v>16</v>
      </c>
      <c r="B236" s="529"/>
      <c r="C236" s="529"/>
      <c r="D236" s="530"/>
      <c r="E236" s="15"/>
    </row>
    <row r="237" spans="1:5" ht="26.25" thickBot="1">
      <c r="A237" s="124" t="s">
        <v>9</v>
      </c>
      <c r="B237" s="125" t="s">
        <v>10</v>
      </c>
      <c r="C237" s="125" t="s">
        <v>11</v>
      </c>
      <c r="D237" s="126" t="s">
        <v>12</v>
      </c>
      <c r="E237" s="17"/>
    </row>
    <row r="238" spans="1:5" s="3" customFormat="1" ht="13.5" thickBot="1">
      <c r="A238" s="525" t="s">
        <v>279</v>
      </c>
      <c r="B238" s="526"/>
      <c r="C238" s="526"/>
      <c r="D238" s="527"/>
      <c r="E238" s="15"/>
    </row>
    <row r="239" spans="1:5" s="3" customFormat="1" ht="12.75">
      <c r="A239" s="127">
        <v>1</v>
      </c>
      <c r="B239" s="131" t="s">
        <v>280</v>
      </c>
      <c r="C239" s="112">
        <v>2018</v>
      </c>
      <c r="D239" s="137">
        <v>1968</v>
      </c>
      <c r="E239" s="15"/>
    </row>
    <row r="240" spans="1:5" s="3" customFormat="1" ht="12.75">
      <c r="A240" s="100">
        <v>2</v>
      </c>
      <c r="B240" s="14" t="s">
        <v>281</v>
      </c>
      <c r="C240" s="50">
        <v>2018</v>
      </c>
      <c r="D240" s="123">
        <v>399.75</v>
      </c>
      <c r="E240" s="15"/>
    </row>
    <row r="241" spans="1:5" s="3" customFormat="1" ht="12.75">
      <c r="A241" s="100">
        <v>3</v>
      </c>
      <c r="B241" s="14" t="s">
        <v>282</v>
      </c>
      <c r="C241" s="50">
        <v>2018</v>
      </c>
      <c r="D241" s="123">
        <v>2250.9</v>
      </c>
      <c r="E241" s="15"/>
    </row>
    <row r="242" spans="1:5" s="3" customFormat="1" ht="12.75">
      <c r="A242" s="100">
        <v>4</v>
      </c>
      <c r="B242" s="14" t="s">
        <v>283</v>
      </c>
      <c r="C242" s="50">
        <v>2018</v>
      </c>
      <c r="D242" s="123">
        <v>2460</v>
      </c>
      <c r="E242" s="15"/>
    </row>
    <row r="243" spans="1:5" s="3" customFormat="1" ht="13.5" thickBot="1">
      <c r="A243" s="129"/>
      <c r="B243" s="367" t="s">
        <v>0</v>
      </c>
      <c r="C243" s="105"/>
      <c r="D243" s="128">
        <f>SUM(D239:D242)</f>
        <v>7078.65</v>
      </c>
      <c r="E243" s="16"/>
    </row>
    <row r="244" spans="1:5" s="3" customFormat="1" ht="13.5" thickBot="1">
      <c r="A244" s="525" t="s">
        <v>158</v>
      </c>
      <c r="B244" s="526"/>
      <c r="C244" s="526"/>
      <c r="D244" s="527"/>
      <c r="E244" s="16"/>
    </row>
    <row r="245" spans="1:5" s="40" customFormat="1" ht="12.75">
      <c r="A245" s="302">
        <v>1</v>
      </c>
      <c r="B245" s="303" t="s">
        <v>675</v>
      </c>
      <c r="C245" s="89">
        <v>2020</v>
      </c>
      <c r="D245" s="294">
        <v>836.4</v>
      </c>
      <c r="E245" s="16"/>
    </row>
    <row r="246" spans="1:5" s="40" customFormat="1" ht="12.75">
      <c r="A246" s="305">
        <v>2</v>
      </c>
      <c r="B246" s="326" t="s">
        <v>653</v>
      </c>
      <c r="C246" s="74">
        <v>2020</v>
      </c>
      <c r="D246" s="296">
        <v>344.4</v>
      </c>
      <c r="E246" s="16"/>
    </row>
    <row r="247" spans="1:5" s="40" customFormat="1" ht="12.75">
      <c r="A247" s="433">
        <v>3</v>
      </c>
      <c r="B247" s="434" t="s">
        <v>676</v>
      </c>
      <c r="C247" s="435">
        <v>2020</v>
      </c>
      <c r="D247" s="436">
        <v>1377.6</v>
      </c>
      <c r="E247" s="16"/>
    </row>
    <row r="248" spans="1:5" s="40" customFormat="1" ht="13.5" thickBot="1">
      <c r="A248" s="304"/>
      <c r="B248" s="183" t="s">
        <v>0</v>
      </c>
      <c r="C248" s="109"/>
      <c r="D248" s="138">
        <f>SUM(D245:D247)</f>
        <v>2558.3999999999996</v>
      </c>
      <c r="E248" s="16"/>
    </row>
    <row r="249" spans="1:7" s="3" customFormat="1" ht="15.75" thickBot="1">
      <c r="A249" s="525" t="s">
        <v>152</v>
      </c>
      <c r="B249" s="526"/>
      <c r="C249" s="526"/>
      <c r="D249" s="527"/>
      <c r="E249" s="15"/>
      <c r="G249" s="22"/>
    </row>
    <row r="250" spans="1:5" s="40" customFormat="1" ht="12.75">
      <c r="A250" s="302">
        <v>1</v>
      </c>
      <c r="B250" s="293" t="s">
        <v>231</v>
      </c>
      <c r="C250" s="89">
        <v>2017</v>
      </c>
      <c r="D250" s="294">
        <v>861</v>
      </c>
      <c r="E250" s="16"/>
    </row>
    <row r="251" spans="1:5" s="40" customFormat="1" ht="12.75">
      <c r="A251" s="305">
        <v>2</v>
      </c>
      <c r="B251" s="295" t="s">
        <v>232</v>
      </c>
      <c r="C251" s="74">
        <v>2017</v>
      </c>
      <c r="D251" s="296">
        <v>999</v>
      </c>
      <c r="E251" s="16"/>
    </row>
    <row r="252" spans="1:5" s="43" customFormat="1" ht="12.75">
      <c r="A252" s="99">
        <v>3</v>
      </c>
      <c r="B252" s="295" t="s">
        <v>233</v>
      </c>
      <c r="C252" s="306">
        <v>2017</v>
      </c>
      <c r="D252" s="307">
        <v>500</v>
      </c>
      <c r="E252" s="18"/>
    </row>
    <row r="253" spans="1:5" s="40" customFormat="1" ht="13.5" thickBot="1">
      <c r="A253" s="139"/>
      <c r="B253" s="186" t="s">
        <v>0</v>
      </c>
      <c r="C253" s="140"/>
      <c r="D253" s="141">
        <f>SUM(D250:D252)</f>
        <v>2360</v>
      </c>
      <c r="E253" s="16"/>
    </row>
    <row r="254" ht="13.5" thickBot="1"/>
    <row r="255" spans="1:5" s="3" customFormat="1" ht="12.75">
      <c r="A255" s="28"/>
      <c r="B255" s="543" t="s">
        <v>13</v>
      </c>
      <c r="C255" s="544"/>
      <c r="D255" s="142">
        <f>SUM(D35,D50,D72,D83,D94,D98,D104,D107,D119)</f>
        <v>348546.7810000001</v>
      </c>
      <c r="E255" s="65"/>
    </row>
    <row r="256" spans="1:5" s="3" customFormat="1" ht="12.75">
      <c r="A256" s="28"/>
      <c r="B256" s="545" t="s">
        <v>14</v>
      </c>
      <c r="C256" s="546"/>
      <c r="D256" s="143">
        <f>SUM(D131,D148,D167,D185,D189,D215,D219,D224,D234)</f>
        <v>417249.04000000004</v>
      </c>
      <c r="E256" s="65"/>
    </row>
    <row r="257" spans="1:6" s="3" customFormat="1" ht="13.5" thickBot="1">
      <c r="A257" s="28"/>
      <c r="B257" s="541" t="s">
        <v>15</v>
      </c>
      <c r="C257" s="542"/>
      <c r="D257" s="144">
        <f>SUM(D243,D248,D253)</f>
        <v>11997.05</v>
      </c>
      <c r="E257" s="65"/>
      <c r="F257" s="35"/>
    </row>
    <row r="258" spans="1:5" s="3" customFormat="1" ht="15.75" thickBot="1">
      <c r="A258" s="28"/>
      <c r="B258" s="77"/>
      <c r="C258" s="145" t="s">
        <v>0</v>
      </c>
      <c r="D258" s="146">
        <f>SUM(D255:D257)</f>
        <v>777792.8710000002</v>
      </c>
      <c r="E258" s="65"/>
    </row>
    <row r="259" spans="1:5" s="3" customFormat="1" ht="12.75">
      <c r="A259" s="28"/>
      <c r="B259" s="77"/>
      <c r="C259" s="28"/>
      <c r="D259" s="84"/>
      <c r="E259" s="66"/>
    </row>
    <row r="260" spans="1:5" s="3" customFormat="1" ht="12.75">
      <c r="A260" s="28"/>
      <c r="B260" s="77"/>
      <c r="C260" s="28"/>
      <c r="D260" s="84"/>
      <c r="E260" s="16"/>
    </row>
    <row r="261" spans="1:5" s="3" customFormat="1" ht="12.75">
      <c r="A261" s="9"/>
      <c r="B261" s="117"/>
      <c r="C261" s="9"/>
      <c r="D261" s="119"/>
      <c r="E261" s="16"/>
    </row>
    <row r="262" spans="1:5" s="1" customFormat="1" ht="12.75">
      <c r="A262" s="9"/>
      <c r="B262" s="117"/>
      <c r="C262" s="9"/>
      <c r="D262" s="119"/>
      <c r="E262" s="16"/>
    </row>
    <row r="263" spans="1:4" ht="12.75">
      <c r="A263" s="9"/>
      <c r="C263" s="9"/>
      <c r="D263" s="119"/>
    </row>
    <row r="264" spans="1:4" ht="12.75">
      <c r="A264" s="9"/>
      <c r="C264" s="9"/>
      <c r="D264" s="119"/>
    </row>
    <row r="265" spans="1:4" ht="12.75">
      <c r="A265" s="9"/>
      <c r="C265" s="9"/>
      <c r="D265" s="119"/>
    </row>
    <row r="266" spans="1:5" ht="12.75">
      <c r="A266" s="9"/>
      <c r="C266" s="9"/>
      <c r="D266" s="119"/>
      <c r="E266" s="449"/>
    </row>
    <row r="267" spans="1:4" ht="12.75">
      <c r="A267" s="9"/>
      <c r="C267" s="9"/>
      <c r="D267" s="119"/>
    </row>
    <row r="268" spans="1:4" ht="12.75">
      <c r="A268" s="9"/>
      <c r="C268" s="9"/>
      <c r="D268" s="119"/>
    </row>
    <row r="269" spans="1:4" ht="12.75">
      <c r="A269" s="9"/>
      <c r="C269" s="9"/>
      <c r="D269" s="119"/>
    </row>
    <row r="270" spans="1:4" ht="12.75">
      <c r="A270" s="9"/>
      <c r="C270" s="9"/>
      <c r="D270" s="119"/>
    </row>
    <row r="271" spans="1:4" ht="12.75">
      <c r="A271" s="9"/>
      <c r="C271" s="9"/>
      <c r="D271" s="119"/>
    </row>
    <row r="272" spans="1:4" ht="12.75">
      <c r="A272" s="9"/>
      <c r="C272" s="9"/>
      <c r="D272" s="119"/>
    </row>
    <row r="273" spans="1:4" ht="12.75">
      <c r="A273" s="9"/>
      <c r="C273" s="9"/>
      <c r="D273" s="119"/>
    </row>
    <row r="274" spans="1:4" ht="12.75">
      <c r="A274" s="9"/>
      <c r="C274" s="9"/>
      <c r="D274" s="119"/>
    </row>
    <row r="275" spans="1:4" ht="14.25" customHeight="1">
      <c r="A275" s="9"/>
      <c r="C275" s="9"/>
      <c r="D275" s="119"/>
    </row>
    <row r="276" spans="1:4" ht="12.75">
      <c r="A276" s="9"/>
      <c r="C276" s="9"/>
      <c r="D276" s="119"/>
    </row>
    <row r="277" spans="1:4" ht="12.75">
      <c r="A277" s="9"/>
      <c r="C277" s="9"/>
      <c r="D277" s="119"/>
    </row>
    <row r="278" spans="1:4" ht="14.25" customHeight="1">
      <c r="A278" s="9"/>
      <c r="C278" s="9"/>
      <c r="D278" s="119"/>
    </row>
    <row r="279" spans="1:4" ht="12.75">
      <c r="A279" s="9"/>
      <c r="C279" s="9"/>
      <c r="D279" s="119"/>
    </row>
    <row r="280" spans="1:5" s="1" customFormat="1" ht="12.75">
      <c r="A280" s="9"/>
      <c r="B280" s="117"/>
      <c r="C280" s="9"/>
      <c r="D280" s="119"/>
      <c r="E280" s="16"/>
    </row>
    <row r="281" spans="1:5" s="1" customFormat="1" ht="12.75">
      <c r="A281" s="9"/>
      <c r="B281" s="117"/>
      <c r="C281" s="9"/>
      <c r="D281" s="119"/>
      <c r="E281" s="16"/>
    </row>
    <row r="282" spans="1:5" s="1" customFormat="1" ht="12.75">
      <c r="A282" s="9"/>
      <c r="B282" s="117"/>
      <c r="C282" s="9"/>
      <c r="D282" s="119"/>
      <c r="E282" s="16"/>
    </row>
    <row r="283" spans="1:5" s="1" customFormat="1" ht="12.75">
      <c r="A283" s="9"/>
      <c r="B283" s="117"/>
      <c r="C283" s="9"/>
      <c r="D283" s="119"/>
      <c r="E283" s="16"/>
    </row>
    <row r="284" spans="1:5" s="1" customFormat="1" ht="12.75">
      <c r="A284" s="9"/>
      <c r="B284" s="117"/>
      <c r="C284" s="9"/>
      <c r="D284" s="119"/>
      <c r="E284" s="16"/>
    </row>
    <row r="285" spans="1:5" s="1" customFormat="1" ht="12.75">
      <c r="A285" s="9"/>
      <c r="B285" s="117"/>
      <c r="C285" s="9"/>
      <c r="D285" s="119"/>
      <c r="E285" s="16"/>
    </row>
    <row r="286" spans="1:5" s="1" customFormat="1" ht="12.75">
      <c r="A286" s="9"/>
      <c r="B286" s="117"/>
      <c r="C286" s="9"/>
      <c r="D286" s="119"/>
      <c r="E286" s="16"/>
    </row>
    <row r="287" spans="1:4" ht="12.75" customHeight="1">
      <c r="A287" s="9"/>
      <c r="C287" s="9"/>
      <c r="D287" s="119"/>
    </row>
    <row r="288" spans="1:5" s="3" customFormat="1" ht="12.75">
      <c r="A288" s="9"/>
      <c r="B288" s="117"/>
      <c r="C288" s="9"/>
      <c r="D288" s="119"/>
      <c r="E288" s="16"/>
    </row>
    <row r="289" spans="1:5" s="3" customFormat="1" ht="12.75">
      <c r="A289" s="9"/>
      <c r="B289" s="117"/>
      <c r="C289" s="9"/>
      <c r="D289" s="119"/>
      <c r="E289" s="16"/>
    </row>
    <row r="290" spans="1:5" s="3" customFormat="1" ht="12.75">
      <c r="A290" s="9"/>
      <c r="B290" s="117"/>
      <c r="C290" s="9"/>
      <c r="D290" s="119"/>
      <c r="E290" s="16"/>
    </row>
    <row r="291" spans="1:5" s="3" customFormat="1" ht="12.75">
      <c r="A291" s="9"/>
      <c r="B291" s="117"/>
      <c r="C291" s="9"/>
      <c r="D291" s="119"/>
      <c r="E291" s="16"/>
    </row>
    <row r="292" spans="1:5" s="3" customFormat="1" ht="12.75">
      <c r="A292" s="9"/>
      <c r="B292" s="117"/>
      <c r="C292" s="9"/>
      <c r="D292" s="119"/>
      <c r="E292" s="16"/>
    </row>
    <row r="293" spans="1:5" s="3" customFormat="1" ht="12.75">
      <c r="A293" s="9"/>
      <c r="B293" s="117"/>
      <c r="C293" s="9"/>
      <c r="D293" s="119"/>
      <c r="E293" s="16"/>
    </row>
    <row r="294" spans="1:5" s="3" customFormat="1" ht="12.75">
      <c r="A294" s="9"/>
      <c r="B294" s="117"/>
      <c r="C294" s="9"/>
      <c r="D294" s="119"/>
      <c r="E294" s="16"/>
    </row>
    <row r="295" spans="1:5" s="3" customFormat="1" ht="18" customHeight="1">
      <c r="A295" s="9"/>
      <c r="B295" s="117"/>
      <c r="C295" s="9"/>
      <c r="D295" s="119"/>
      <c r="E295" s="16"/>
    </row>
    <row r="296" spans="1:4" ht="12.75">
      <c r="A296" s="9"/>
      <c r="C296" s="9"/>
      <c r="D296" s="119"/>
    </row>
    <row r="297" spans="1:5" s="1" customFormat="1" ht="12.75">
      <c r="A297" s="9"/>
      <c r="B297" s="117"/>
      <c r="C297" s="9"/>
      <c r="D297" s="119"/>
      <c r="E297" s="16"/>
    </row>
    <row r="298" spans="1:5" s="1" customFormat="1" ht="12.75">
      <c r="A298" s="9"/>
      <c r="B298" s="117"/>
      <c r="C298" s="9"/>
      <c r="D298" s="119"/>
      <c r="E298" s="16"/>
    </row>
    <row r="299" spans="1:5" s="1" customFormat="1" ht="12.75">
      <c r="A299" s="9"/>
      <c r="B299" s="117"/>
      <c r="C299" s="9"/>
      <c r="D299" s="119"/>
      <c r="E299" s="16"/>
    </row>
    <row r="300" spans="1:4" ht="12.75" customHeight="1">
      <c r="A300" s="9"/>
      <c r="C300" s="9"/>
      <c r="D300" s="119"/>
    </row>
    <row r="301" spans="1:5" s="1" customFormat="1" ht="12.75">
      <c r="A301" s="9"/>
      <c r="B301" s="117"/>
      <c r="C301" s="9"/>
      <c r="D301" s="119"/>
      <c r="E301" s="16"/>
    </row>
    <row r="302" spans="1:5" s="1" customFormat="1" ht="12.75">
      <c r="A302" s="9"/>
      <c r="B302" s="117"/>
      <c r="C302" s="9"/>
      <c r="D302" s="119"/>
      <c r="E302" s="16"/>
    </row>
    <row r="303" spans="1:5" s="1" customFormat="1" ht="12.75">
      <c r="A303" s="9"/>
      <c r="B303" s="117"/>
      <c r="C303" s="9"/>
      <c r="D303" s="119"/>
      <c r="E303" s="16"/>
    </row>
    <row r="304" spans="1:5" s="1" customFormat="1" ht="12.75">
      <c r="A304" s="9"/>
      <c r="B304" s="117"/>
      <c r="C304" s="9"/>
      <c r="D304" s="119"/>
      <c r="E304" s="16"/>
    </row>
    <row r="305" spans="1:5" s="1" customFormat="1" ht="12.75">
      <c r="A305" s="9"/>
      <c r="B305" s="117"/>
      <c r="C305" s="9"/>
      <c r="D305" s="119"/>
      <c r="E305" s="16"/>
    </row>
    <row r="306" spans="1:5" s="1" customFormat="1" ht="12.75">
      <c r="A306" s="9"/>
      <c r="B306" s="117"/>
      <c r="C306" s="9"/>
      <c r="D306" s="119"/>
      <c r="E306" s="16"/>
    </row>
    <row r="307" spans="1:4" ht="12.75">
      <c r="A307" s="9"/>
      <c r="C307" s="9"/>
      <c r="D307" s="119"/>
    </row>
    <row r="308" spans="1:4" ht="12.75">
      <c r="A308" s="9"/>
      <c r="C308" s="9"/>
      <c r="D308" s="119"/>
    </row>
    <row r="309" spans="1:4" ht="12.75">
      <c r="A309" s="9"/>
      <c r="C309" s="9"/>
      <c r="D309" s="119"/>
    </row>
    <row r="310" spans="1:4" ht="14.25" customHeight="1">
      <c r="A310" s="9"/>
      <c r="C310" s="9"/>
      <c r="D310" s="119"/>
    </row>
    <row r="311" spans="1:4" ht="12.75">
      <c r="A311" s="9"/>
      <c r="C311" s="9"/>
      <c r="D311" s="119"/>
    </row>
    <row r="312" spans="1:4" ht="12.75">
      <c r="A312" s="9"/>
      <c r="C312" s="9"/>
      <c r="D312" s="119"/>
    </row>
    <row r="313" spans="1:4" ht="12.75">
      <c r="A313" s="9"/>
      <c r="C313" s="9"/>
      <c r="D313" s="119"/>
    </row>
    <row r="314" spans="1:4" ht="12.75">
      <c r="A314" s="9"/>
      <c r="C314" s="9"/>
      <c r="D314" s="119"/>
    </row>
    <row r="315" spans="1:4" ht="12.75">
      <c r="A315" s="9"/>
      <c r="C315" s="9"/>
      <c r="D315" s="119"/>
    </row>
    <row r="316" spans="1:4" ht="12.75">
      <c r="A316" s="9"/>
      <c r="C316" s="9"/>
      <c r="D316" s="119"/>
    </row>
    <row r="317" spans="1:4" ht="12.75">
      <c r="A317" s="9"/>
      <c r="C317" s="9"/>
      <c r="D317" s="119"/>
    </row>
    <row r="318" spans="1:4" ht="12.75">
      <c r="A318" s="9"/>
      <c r="C318" s="9"/>
      <c r="D318" s="119"/>
    </row>
    <row r="319" spans="1:4" ht="12.75">
      <c r="A319" s="9"/>
      <c r="C319" s="9"/>
      <c r="D319" s="119"/>
    </row>
    <row r="320" spans="1:4" ht="12.75">
      <c r="A320" s="9"/>
      <c r="C320" s="9"/>
      <c r="D320" s="119"/>
    </row>
    <row r="321" spans="1:4" ht="12.75">
      <c r="A321" s="9"/>
      <c r="C321" s="9"/>
      <c r="D321" s="119"/>
    </row>
    <row r="322" spans="1:4" ht="12.75">
      <c r="A322" s="9"/>
      <c r="C322" s="9"/>
      <c r="D322" s="119"/>
    </row>
    <row r="323" spans="1:4" ht="12.75">
      <c r="A323" s="9"/>
      <c r="C323" s="9"/>
      <c r="D323" s="119"/>
    </row>
    <row r="324" spans="1:4" ht="12.75">
      <c r="A324" s="9"/>
      <c r="C324" s="9"/>
      <c r="D324" s="119"/>
    </row>
    <row r="325" spans="1:4" ht="12.75">
      <c r="A325" s="9"/>
      <c r="C325" s="9"/>
      <c r="D325" s="119"/>
    </row>
    <row r="326" spans="1:4" ht="12.75">
      <c r="A326" s="9"/>
      <c r="C326" s="9"/>
      <c r="D326" s="119"/>
    </row>
    <row r="327" spans="1:4" ht="12.75">
      <c r="A327" s="9"/>
      <c r="C327" s="9"/>
      <c r="D327" s="119"/>
    </row>
    <row r="328" spans="1:4" ht="12.75">
      <c r="A328" s="9"/>
      <c r="C328" s="9"/>
      <c r="D328" s="119"/>
    </row>
    <row r="329" spans="1:4" ht="12.75">
      <c r="A329" s="9"/>
      <c r="C329" s="9"/>
      <c r="D329" s="119"/>
    </row>
    <row r="330" spans="1:4" ht="12.75">
      <c r="A330" s="9"/>
      <c r="C330" s="9"/>
      <c r="D330" s="119"/>
    </row>
    <row r="331" spans="1:4" ht="12.75">
      <c r="A331" s="9"/>
      <c r="C331" s="9"/>
      <c r="D331" s="119"/>
    </row>
    <row r="332" spans="1:4" ht="12.75">
      <c r="A332" s="9"/>
      <c r="C332" s="9"/>
      <c r="D332" s="119"/>
    </row>
    <row r="333" spans="1:4" ht="12.75">
      <c r="A333" s="9"/>
      <c r="C333" s="9"/>
      <c r="D333" s="119"/>
    </row>
    <row r="334" spans="1:4" ht="12.75">
      <c r="A334" s="9"/>
      <c r="C334" s="9"/>
      <c r="D334" s="119"/>
    </row>
    <row r="335" spans="1:4" ht="12.75">
      <c r="A335" s="9"/>
      <c r="C335" s="9"/>
      <c r="D335" s="119"/>
    </row>
    <row r="336" spans="1:4" ht="12.75">
      <c r="A336" s="9"/>
      <c r="C336" s="9"/>
      <c r="D336" s="119"/>
    </row>
    <row r="337" spans="1:4" ht="12.75">
      <c r="A337" s="9"/>
      <c r="C337" s="9"/>
      <c r="D337" s="119"/>
    </row>
    <row r="338" spans="1:4" ht="12.75">
      <c r="A338" s="9"/>
      <c r="C338" s="9"/>
      <c r="D338" s="119"/>
    </row>
    <row r="339" spans="1:4" ht="12.75">
      <c r="A339" s="9"/>
      <c r="C339" s="9"/>
      <c r="D339" s="119"/>
    </row>
    <row r="340" spans="1:4" ht="12.75">
      <c r="A340" s="9"/>
      <c r="C340" s="9"/>
      <c r="D340" s="119"/>
    </row>
    <row r="341" spans="1:4" ht="12.75">
      <c r="A341" s="9"/>
      <c r="C341" s="9"/>
      <c r="D341" s="119"/>
    </row>
    <row r="342" spans="1:4" ht="12.75">
      <c r="A342" s="9"/>
      <c r="C342" s="9"/>
      <c r="D342" s="119"/>
    </row>
    <row r="343" spans="1:5" s="3" customFormat="1" ht="12.75">
      <c r="A343" s="9"/>
      <c r="B343" s="117"/>
      <c r="C343" s="9"/>
      <c r="D343" s="119"/>
      <c r="E343" s="16"/>
    </row>
    <row r="344" spans="1:5" s="3" customFormat="1" ht="12.75">
      <c r="A344" s="9"/>
      <c r="B344" s="117"/>
      <c r="C344" s="9"/>
      <c r="D344" s="119"/>
      <c r="E344" s="16"/>
    </row>
    <row r="345" spans="1:5" s="3" customFormat="1" ht="12.75">
      <c r="A345" s="9"/>
      <c r="B345" s="117"/>
      <c r="C345" s="9"/>
      <c r="D345" s="119"/>
      <c r="E345" s="16"/>
    </row>
    <row r="346" spans="1:5" s="3" customFormat="1" ht="12.75">
      <c r="A346" s="9"/>
      <c r="B346" s="117"/>
      <c r="C346" s="9"/>
      <c r="D346" s="119"/>
      <c r="E346" s="16"/>
    </row>
    <row r="347" spans="1:5" s="3" customFormat="1" ht="12.75">
      <c r="A347" s="9"/>
      <c r="B347" s="117"/>
      <c r="C347" s="9"/>
      <c r="D347" s="119"/>
      <c r="E347" s="16"/>
    </row>
    <row r="348" spans="1:5" s="3" customFormat="1" ht="12.75">
      <c r="A348" s="9"/>
      <c r="B348" s="117"/>
      <c r="C348" s="9"/>
      <c r="D348" s="119"/>
      <c r="E348" s="16"/>
    </row>
    <row r="349" spans="1:5" s="3" customFormat="1" ht="12.75">
      <c r="A349" s="9"/>
      <c r="B349" s="117"/>
      <c r="C349" s="9"/>
      <c r="D349" s="119"/>
      <c r="E349" s="16"/>
    </row>
    <row r="350" spans="1:5" s="3" customFormat="1" ht="12.75">
      <c r="A350" s="9"/>
      <c r="B350" s="117"/>
      <c r="C350" s="9"/>
      <c r="D350" s="119"/>
      <c r="E350" s="16"/>
    </row>
    <row r="351" spans="1:5" s="3" customFormat="1" ht="12.75">
      <c r="A351" s="9"/>
      <c r="B351" s="117"/>
      <c r="C351" s="9"/>
      <c r="D351" s="119"/>
      <c r="E351" s="16"/>
    </row>
    <row r="352" spans="1:5" s="3" customFormat="1" ht="12.75">
      <c r="A352" s="9"/>
      <c r="B352" s="117"/>
      <c r="C352" s="9"/>
      <c r="D352" s="119"/>
      <c r="E352" s="16"/>
    </row>
    <row r="353" spans="1:5" s="3" customFormat="1" ht="12.75">
      <c r="A353" s="9"/>
      <c r="B353" s="117"/>
      <c r="C353" s="9"/>
      <c r="D353" s="119"/>
      <c r="E353" s="16"/>
    </row>
    <row r="354" spans="1:5" s="3" customFormat="1" ht="12.75">
      <c r="A354" s="9"/>
      <c r="B354" s="117"/>
      <c r="C354" s="9"/>
      <c r="D354" s="119"/>
      <c r="E354" s="16"/>
    </row>
    <row r="355" spans="1:5" s="3" customFormat="1" ht="12.75">
      <c r="A355" s="9"/>
      <c r="B355" s="117"/>
      <c r="C355" s="9"/>
      <c r="D355" s="119"/>
      <c r="E355" s="16"/>
    </row>
    <row r="356" spans="1:5" s="3" customFormat="1" ht="12.75">
      <c r="A356" s="9"/>
      <c r="B356" s="117"/>
      <c r="C356" s="9"/>
      <c r="D356" s="119"/>
      <c r="E356" s="16"/>
    </row>
    <row r="357" spans="1:5" s="3" customFormat="1" ht="12.75">
      <c r="A357" s="9"/>
      <c r="B357" s="117"/>
      <c r="C357" s="9"/>
      <c r="D357" s="119"/>
      <c r="E357" s="16"/>
    </row>
    <row r="358" spans="1:5" s="3" customFormat="1" ht="12.75">
      <c r="A358" s="9"/>
      <c r="B358" s="117"/>
      <c r="C358" s="9"/>
      <c r="D358" s="119"/>
      <c r="E358" s="16"/>
    </row>
    <row r="359" spans="1:5" s="3" customFormat="1" ht="12.75">
      <c r="A359" s="9"/>
      <c r="B359" s="117"/>
      <c r="C359" s="9"/>
      <c r="D359" s="119"/>
      <c r="E359" s="16"/>
    </row>
    <row r="360" spans="1:5" s="3" customFormat="1" ht="12.75">
      <c r="A360" s="9"/>
      <c r="B360" s="117"/>
      <c r="C360" s="9"/>
      <c r="D360" s="119"/>
      <c r="E360" s="16"/>
    </row>
    <row r="361" spans="1:5" s="3" customFormat="1" ht="12.75">
      <c r="A361" s="9"/>
      <c r="B361" s="117"/>
      <c r="C361" s="9"/>
      <c r="D361" s="119"/>
      <c r="E361" s="16"/>
    </row>
    <row r="362" spans="1:5" s="3" customFormat="1" ht="12.75">
      <c r="A362" s="9"/>
      <c r="B362" s="117"/>
      <c r="C362" s="9"/>
      <c r="D362" s="119"/>
      <c r="E362" s="16"/>
    </row>
    <row r="363" spans="1:5" s="3" customFormat="1" ht="12.75">
      <c r="A363" s="9"/>
      <c r="B363" s="117"/>
      <c r="C363" s="9"/>
      <c r="D363" s="119"/>
      <c r="E363" s="16"/>
    </row>
    <row r="364" spans="1:5" s="3" customFormat="1" ht="12.75">
      <c r="A364" s="9"/>
      <c r="B364" s="117"/>
      <c r="C364" s="9"/>
      <c r="D364" s="119"/>
      <c r="E364" s="16"/>
    </row>
    <row r="365" spans="1:5" s="3" customFormat="1" ht="12.75">
      <c r="A365" s="9"/>
      <c r="B365" s="117"/>
      <c r="C365" s="9"/>
      <c r="D365" s="119"/>
      <c r="E365" s="16"/>
    </row>
    <row r="366" spans="1:5" s="3" customFormat="1" ht="12.75">
      <c r="A366" s="9"/>
      <c r="B366" s="117"/>
      <c r="C366" s="9"/>
      <c r="D366" s="119"/>
      <c r="E366" s="16"/>
    </row>
    <row r="367" spans="1:5" s="3" customFormat="1" ht="12.75">
      <c r="A367" s="9"/>
      <c r="B367" s="117"/>
      <c r="C367" s="9"/>
      <c r="D367" s="119"/>
      <c r="E367" s="16"/>
    </row>
    <row r="368" spans="1:5" s="3" customFormat="1" ht="12.75">
      <c r="A368" s="9"/>
      <c r="B368" s="117"/>
      <c r="C368" s="9"/>
      <c r="D368" s="119"/>
      <c r="E368" s="16"/>
    </row>
    <row r="369" spans="1:5" s="3" customFormat="1" ht="12.75">
      <c r="A369" s="9"/>
      <c r="B369" s="117"/>
      <c r="C369" s="9"/>
      <c r="D369" s="119"/>
      <c r="E369" s="16"/>
    </row>
    <row r="370" spans="1:5" s="3" customFormat="1" ht="12.75">
      <c r="A370" s="9"/>
      <c r="B370" s="117"/>
      <c r="C370" s="9"/>
      <c r="D370" s="119"/>
      <c r="E370" s="16"/>
    </row>
    <row r="371" spans="1:5" s="3" customFormat="1" ht="18" customHeight="1">
      <c r="A371" s="9"/>
      <c r="B371" s="117"/>
      <c r="C371" s="9"/>
      <c r="D371" s="119"/>
      <c r="E371" s="16"/>
    </row>
    <row r="372" spans="1:4" ht="12.75">
      <c r="A372" s="9"/>
      <c r="C372" s="9"/>
      <c r="D372" s="119"/>
    </row>
    <row r="373" spans="1:5" s="3" customFormat="1" ht="12.75">
      <c r="A373" s="9"/>
      <c r="B373" s="117"/>
      <c r="C373" s="9"/>
      <c r="D373" s="119"/>
      <c r="E373" s="16"/>
    </row>
    <row r="374" spans="1:5" s="3" customFormat="1" ht="12.75">
      <c r="A374" s="9"/>
      <c r="B374" s="117"/>
      <c r="C374" s="9"/>
      <c r="D374" s="119"/>
      <c r="E374" s="16"/>
    </row>
    <row r="375" spans="1:5" s="3" customFormat="1" ht="12.75">
      <c r="A375" s="9"/>
      <c r="B375" s="117"/>
      <c r="C375" s="9"/>
      <c r="D375" s="119"/>
      <c r="E375" s="16"/>
    </row>
    <row r="376" spans="1:5" s="3" customFormat="1" ht="18" customHeight="1">
      <c r="A376" s="9"/>
      <c r="B376" s="117"/>
      <c r="C376" s="9"/>
      <c r="D376" s="119"/>
      <c r="E376" s="16"/>
    </row>
    <row r="377" spans="1:4" ht="12.75">
      <c r="A377" s="9"/>
      <c r="C377" s="9"/>
      <c r="D377" s="119"/>
    </row>
    <row r="378" spans="1:4" ht="14.25" customHeight="1">
      <c r="A378" s="9"/>
      <c r="C378" s="9"/>
      <c r="D378" s="119"/>
    </row>
    <row r="379" spans="1:4" ht="14.25" customHeight="1">
      <c r="A379" s="9"/>
      <c r="C379" s="9"/>
      <c r="D379" s="119"/>
    </row>
    <row r="380" spans="1:4" ht="14.25" customHeight="1">
      <c r="A380" s="9"/>
      <c r="C380" s="9"/>
      <c r="D380" s="119"/>
    </row>
    <row r="381" spans="1:4" ht="12.75">
      <c r="A381" s="9"/>
      <c r="C381" s="9"/>
      <c r="D381" s="119"/>
    </row>
    <row r="382" spans="1:4" ht="14.25" customHeight="1">
      <c r="A382" s="9"/>
      <c r="C382" s="9"/>
      <c r="D382" s="119"/>
    </row>
    <row r="383" spans="1:4" ht="12.75">
      <c r="A383" s="9"/>
      <c r="C383" s="9"/>
      <c r="D383" s="119"/>
    </row>
    <row r="384" spans="1:4" ht="14.25" customHeight="1">
      <c r="A384" s="9"/>
      <c r="C384" s="9"/>
      <c r="D384" s="119"/>
    </row>
    <row r="385" spans="1:4" ht="12.75">
      <c r="A385" s="9"/>
      <c r="C385" s="9"/>
      <c r="D385" s="119"/>
    </row>
    <row r="386" spans="1:5" s="3" customFormat="1" ht="30" customHeight="1">
      <c r="A386" s="9"/>
      <c r="B386" s="117"/>
      <c r="C386" s="9"/>
      <c r="D386" s="119"/>
      <c r="E386" s="16"/>
    </row>
    <row r="387" spans="1:5" s="3" customFormat="1" ht="12.75">
      <c r="A387" s="9"/>
      <c r="B387" s="117"/>
      <c r="C387" s="9"/>
      <c r="D387" s="119"/>
      <c r="E387" s="16"/>
    </row>
    <row r="388" spans="1:5" s="3" customFormat="1" ht="12.75">
      <c r="A388" s="9"/>
      <c r="B388" s="117"/>
      <c r="C388" s="9"/>
      <c r="D388" s="119"/>
      <c r="E388" s="16"/>
    </row>
    <row r="389" spans="1:5" s="3" customFormat="1" ht="12.75">
      <c r="A389" s="9"/>
      <c r="B389" s="117"/>
      <c r="C389" s="9"/>
      <c r="D389" s="119"/>
      <c r="E389" s="16"/>
    </row>
    <row r="390" spans="1:5" s="3" customFormat="1" ht="12.75">
      <c r="A390" s="9"/>
      <c r="B390" s="117"/>
      <c r="C390" s="9"/>
      <c r="D390" s="119"/>
      <c r="E390" s="16"/>
    </row>
    <row r="391" spans="1:5" s="3" customFormat="1" ht="12.75">
      <c r="A391" s="9"/>
      <c r="B391" s="117"/>
      <c r="C391" s="9"/>
      <c r="D391" s="119"/>
      <c r="E391" s="16"/>
    </row>
    <row r="392" spans="1:5" s="3" customFormat="1" ht="12.75">
      <c r="A392" s="9"/>
      <c r="B392" s="117"/>
      <c r="C392" s="9"/>
      <c r="D392" s="119"/>
      <c r="E392" s="16"/>
    </row>
    <row r="393" spans="1:5" s="3" customFormat="1" ht="12.75">
      <c r="A393" s="9"/>
      <c r="B393" s="117"/>
      <c r="C393" s="9"/>
      <c r="D393" s="119"/>
      <c r="E393" s="16"/>
    </row>
    <row r="394" spans="1:5" s="3" customFormat="1" ht="12.75">
      <c r="A394" s="9"/>
      <c r="B394" s="117"/>
      <c r="C394" s="9"/>
      <c r="D394" s="119"/>
      <c r="E394" s="16"/>
    </row>
    <row r="395" spans="1:5" s="3" customFormat="1" ht="12.75">
      <c r="A395" s="9"/>
      <c r="B395" s="117"/>
      <c r="C395" s="9"/>
      <c r="D395" s="119"/>
      <c r="E395" s="16"/>
    </row>
    <row r="396" spans="1:5" s="3" customFormat="1" ht="12.75">
      <c r="A396" s="9"/>
      <c r="B396" s="117"/>
      <c r="C396" s="9"/>
      <c r="D396" s="119"/>
      <c r="E396" s="16"/>
    </row>
    <row r="397" spans="1:5" s="3" customFormat="1" ht="12.75">
      <c r="A397" s="9"/>
      <c r="B397" s="117"/>
      <c r="C397" s="9"/>
      <c r="D397" s="119"/>
      <c r="E397" s="16"/>
    </row>
    <row r="398" spans="1:5" s="3" customFormat="1" ht="12.75">
      <c r="A398" s="9"/>
      <c r="B398" s="117"/>
      <c r="C398" s="9"/>
      <c r="D398" s="119"/>
      <c r="E398" s="16"/>
    </row>
    <row r="399" spans="1:5" s="3" customFormat="1" ht="12.75">
      <c r="A399" s="9"/>
      <c r="B399" s="117"/>
      <c r="C399" s="9"/>
      <c r="D399" s="119"/>
      <c r="E399" s="16"/>
    </row>
    <row r="400" spans="1:5" s="3" customFormat="1" ht="12.75">
      <c r="A400" s="9"/>
      <c r="B400" s="117"/>
      <c r="C400" s="9"/>
      <c r="D400" s="119"/>
      <c r="E400" s="16"/>
    </row>
    <row r="401" spans="1:4" ht="12.75">
      <c r="A401" s="9"/>
      <c r="C401" s="9"/>
      <c r="D401" s="119"/>
    </row>
    <row r="402" spans="1:4" ht="12.75">
      <c r="A402" s="9"/>
      <c r="C402" s="9"/>
      <c r="D402" s="119"/>
    </row>
    <row r="403" spans="1:4" ht="18" customHeight="1">
      <c r="A403" s="9"/>
      <c r="C403" s="9"/>
      <c r="D403" s="119"/>
    </row>
    <row r="404" spans="1:4" ht="20.25" customHeight="1">
      <c r="A404" s="9"/>
      <c r="C404" s="9"/>
      <c r="D404" s="119"/>
    </row>
    <row r="405" spans="1:4" ht="12.75">
      <c r="A405" s="9"/>
      <c r="C405" s="9"/>
      <c r="D405" s="119"/>
    </row>
    <row r="406" spans="1:4" ht="12.75">
      <c r="A406" s="9"/>
      <c r="C406" s="9"/>
      <c r="D406" s="119"/>
    </row>
    <row r="407" spans="1:4" ht="12.75">
      <c r="A407" s="9"/>
      <c r="C407" s="9"/>
      <c r="D407" s="119"/>
    </row>
    <row r="408" spans="1:4" ht="12.75">
      <c r="A408" s="9"/>
      <c r="C408" s="9"/>
      <c r="D408" s="119"/>
    </row>
    <row r="409" spans="1:4" ht="12.75">
      <c r="A409" s="9"/>
      <c r="C409" s="9"/>
      <c r="D409" s="119"/>
    </row>
    <row r="410" spans="1:4" ht="12.75">
      <c r="A410" s="9"/>
      <c r="C410" s="9"/>
      <c r="D410" s="119"/>
    </row>
    <row r="411" spans="1:4" ht="12.75">
      <c r="A411" s="9"/>
      <c r="C411" s="9"/>
      <c r="D411" s="119"/>
    </row>
    <row r="412" spans="1:4" ht="12.75">
      <c r="A412" s="9"/>
      <c r="C412" s="9"/>
      <c r="D412" s="119"/>
    </row>
    <row r="413" spans="1:4" ht="12.75">
      <c r="A413" s="9"/>
      <c r="C413" s="9"/>
      <c r="D413" s="119"/>
    </row>
    <row r="414" spans="1:4" ht="12.75">
      <c r="A414" s="9"/>
      <c r="C414" s="9"/>
      <c r="D414" s="119"/>
    </row>
    <row r="415" spans="1:4" ht="12.75">
      <c r="A415" s="9"/>
      <c r="C415" s="9"/>
      <c r="D415" s="119"/>
    </row>
    <row r="416" spans="1:4" ht="12.75">
      <c r="A416" s="9"/>
      <c r="C416" s="9"/>
      <c r="D416" s="119"/>
    </row>
    <row r="417" spans="1:4" ht="12.75">
      <c r="A417" s="9"/>
      <c r="C417" s="9"/>
      <c r="D417" s="119"/>
    </row>
    <row r="418" spans="1:4" ht="12.75">
      <c r="A418" s="9"/>
      <c r="C418" s="9"/>
      <c r="D418" s="119"/>
    </row>
    <row r="419" spans="1:4" ht="12.75">
      <c r="A419" s="9"/>
      <c r="C419" s="9"/>
      <c r="D419" s="119"/>
    </row>
    <row r="420" spans="1:4" ht="12.75">
      <c r="A420" s="9"/>
      <c r="C420" s="9"/>
      <c r="D420" s="119"/>
    </row>
    <row r="421" spans="1:4" ht="12.75">
      <c r="A421" s="9"/>
      <c r="C421" s="9"/>
      <c r="D421" s="119"/>
    </row>
    <row r="422" spans="1:4" ht="12.75">
      <c r="A422" s="9"/>
      <c r="C422" s="9"/>
      <c r="D422" s="119"/>
    </row>
    <row r="423" spans="1:4" ht="12.75">
      <c r="A423" s="9"/>
      <c r="C423" s="9"/>
      <c r="D423" s="119"/>
    </row>
    <row r="424" spans="1:4" ht="12.75">
      <c r="A424" s="9"/>
      <c r="C424" s="9"/>
      <c r="D424" s="119"/>
    </row>
    <row r="425" spans="1:4" ht="12.75">
      <c r="A425" s="9"/>
      <c r="C425" s="9"/>
      <c r="D425" s="119"/>
    </row>
    <row r="426" spans="1:4" ht="12.75">
      <c r="A426" s="9"/>
      <c r="C426" s="9"/>
      <c r="D426" s="119"/>
    </row>
    <row r="427" spans="1:4" ht="12.75">
      <c r="A427" s="9"/>
      <c r="C427" s="9"/>
      <c r="D427" s="119"/>
    </row>
    <row r="428" spans="1:4" ht="12.75">
      <c r="A428" s="9"/>
      <c r="C428" s="9"/>
      <c r="D428" s="119"/>
    </row>
    <row r="429" spans="1:4" ht="12.75">
      <c r="A429" s="9"/>
      <c r="C429" s="9"/>
      <c r="D429" s="119"/>
    </row>
    <row r="430" spans="1:4" ht="12.75">
      <c r="A430" s="9"/>
      <c r="C430" s="9"/>
      <c r="D430" s="119"/>
    </row>
    <row r="431" spans="1:4" ht="12.75">
      <c r="A431" s="9"/>
      <c r="C431" s="9"/>
      <c r="D431" s="119"/>
    </row>
    <row r="432" spans="1:4" ht="12.75">
      <c r="A432" s="9"/>
      <c r="C432" s="9"/>
      <c r="D432" s="119"/>
    </row>
    <row r="433" spans="1:4" ht="12.75">
      <c r="A433" s="9"/>
      <c r="C433" s="9"/>
      <c r="D433" s="119"/>
    </row>
    <row r="434" spans="1:4" ht="12.75">
      <c r="A434" s="9"/>
      <c r="C434" s="9"/>
      <c r="D434" s="119"/>
    </row>
    <row r="435" spans="1:4" ht="12.75">
      <c r="A435" s="9"/>
      <c r="C435" s="9"/>
      <c r="D435" s="119"/>
    </row>
    <row r="436" spans="1:4" ht="12.75">
      <c r="A436" s="9"/>
      <c r="C436" s="9"/>
      <c r="D436" s="119"/>
    </row>
    <row r="437" spans="1:4" ht="12.75">
      <c r="A437" s="9"/>
      <c r="C437" s="9"/>
      <c r="D437" s="119"/>
    </row>
    <row r="438" spans="1:4" ht="12.75">
      <c r="A438" s="9"/>
      <c r="C438" s="9"/>
      <c r="D438" s="119"/>
    </row>
    <row r="439" spans="1:4" ht="12.75">
      <c r="A439" s="9"/>
      <c r="C439" s="9"/>
      <c r="D439" s="119"/>
    </row>
    <row r="440" spans="1:4" ht="12.75">
      <c r="A440" s="9"/>
      <c r="C440" s="9"/>
      <c r="D440" s="119"/>
    </row>
    <row r="441" spans="1:4" ht="12.75">
      <c r="A441" s="9"/>
      <c r="C441" s="9"/>
      <c r="D441" s="119"/>
    </row>
    <row r="442" spans="1:4" ht="12.75">
      <c r="A442" s="9"/>
      <c r="C442" s="9"/>
      <c r="D442" s="119"/>
    </row>
    <row r="443" spans="1:4" ht="12.75">
      <c r="A443" s="9"/>
      <c r="C443" s="9"/>
      <c r="D443" s="119"/>
    </row>
    <row r="444" spans="1:4" ht="12.75">
      <c r="A444" s="9"/>
      <c r="C444" s="9"/>
      <c r="D444" s="119"/>
    </row>
    <row r="445" spans="1:4" ht="12.75">
      <c r="A445" s="9"/>
      <c r="C445" s="9"/>
      <c r="D445" s="119"/>
    </row>
    <row r="446" spans="1:4" ht="12.75">
      <c r="A446" s="9"/>
      <c r="C446" s="9"/>
      <c r="D446" s="119"/>
    </row>
    <row r="447" spans="1:4" ht="12.75">
      <c r="A447" s="9"/>
      <c r="C447" s="9"/>
      <c r="D447" s="119"/>
    </row>
    <row r="448" spans="1:4" ht="12.75">
      <c r="A448" s="9"/>
      <c r="C448" s="9"/>
      <c r="D448" s="119"/>
    </row>
    <row r="449" spans="1:4" ht="12.75">
      <c r="A449" s="9"/>
      <c r="C449" s="9"/>
      <c r="D449" s="119"/>
    </row>
    <row r="450" spans="1:4" ht="12.75">
      <c r="A450" s="9"/>
      <c r="C450" s="9"/>
      <c r="D450" s="119"/>
    </row>
    <row r="451" spans="1:4" ht="12.75">
      <c r="A451" s="9"/>
      <c r="C451" s="9"/>
      <c r="D451" s="119"/>
    </row>
    <row r="452" spans="1:4" ht="12.75">
      <c r="A452" s="9"/>
      <c r="C452" s="9"/>
      <c r="D452" s="119"/>
    </row>
    <row r="453" spans="1:4" ht="12.75">
      <c r="A453" s="9"/>
      <c r="C453" s="9"/>
      <c r="D453" s="119"/>
    </row>
    <row r="454" spans="1:4" ht="12.75">
      <c r="A454" s="9"/>
      <c r="C454" s="9"/>
      <c r="D454" s="119"/>
    </row>
    <row r="455" spans="1:4" ht="12.75">
      <c r="A455" s="9"/>
      <c r="C455" s="9"/>
      <c r="D455" s="119"/>
    </row>
    <row r="456" spans="1:4" ht="12.75">
      <c r="A456" s="9"/>
      <c r="C456" s="9"/>
      <c r="D456" s="119"/>
    </row>
    <row r="457" spans="1:4" ht="12.75">
      <c r="A457" s="9"/>
      <c r="C457" s="9"/>
      <c r="D457" s="119"/>
    </row>
    <row r="458" spans="1:4" ht="12.75">
      <c r="A458" s="9"/>
      <c r="C458" s="9"/>
      <c r="D458" s="119"/>
    </row>
    <row r="459" spans="1:4" ht="12.75">
      <c r="A459" s="9"/>
      <c r="C459" s="9"/>
      <c r="D459" s="119"/>
    </row>
    <row r="460" spans="1:4" ht="12.75">
      <c r="A460" s="9"/>
      <c r="C460" s="9"/>
      <c r="D460" s="119"/>
    </row>
    <row r="461" spans="1:4" ht="12.75">
      <c r="A461" s="9"/>
      <c r="C461" s="9"/>
      <c r="D461" s="119"/>
    </row>
    <row r="462" spans="1:4" ht="12.75">
      <c r="A462" s="9"/>
      <c r="C462" s="9"/>
      <c r="D462" s="119"/>
    </row>
    <row r="463" spans="1:4" ht="12.75">
      <c r="A463" s="9"/>
      <c r="C463" s="9"/>
      <c r="D463" s="119"/>
    </row>
    <row r="464" spans="1:4" ht="12.75">
      <c r="A464" s="9"/>
      <c r="C464" s="9"/>
      <c r="D464" s="119"/>
    </row>
    <row r="465" spans="1:4" ht="12.75">
      <c r="A465" s="9"/>
      <c r="C465" s="9"/>
      <c r="D465" s="119"/>
    </row>
    <row r="466" spans="1:4" ht="12.75">
      <c r="A466" s="9"/>
      <c r="C466" s="9"/>
      <c r="D466" s="119"/>
    </row>
    <row r="467" spans="1:4" ht="12.75">
      <c r="A467" s="9"/>
      <c r="C467" s="9"/>
      <c r="D467" s="119"/>
    </row>
    <row r="468" spans="1:4" ht="12.75">
      <c r="A468" s="9"/>
      <c r="C468" s="9"/>
      <c r="D468" s="119"/>
    </row>
    <row r="469" spans="1:4" ht="12.75">
      <c r="A469" s="9"/>
      <c r="C469" s="9"/>
      <c r="D469" s="119"/>
    </row>
    <row r="470" spans="1:4" ht="12.75">
      <c r="A470" s="9"/>
      <c r="C470" s="9"/>
      <c r="D470" s="119"/>
    </row>
    <row r="471" spans="1:4" ht="12.75">
      <c r="A471" s="9"/>
      <c r="C471" s="9"/>
      <c r="D471" s="119"/>
    </row>
    <row r="472" spans="1:4" ht="12.75">
      <c r="A472" s="9"/>
      <c r="C472" s="9"/>
      <c r="D472" s="119"/>
    </row>
    <row r="473" spans="1:4" ht="12.75">
      <c r="A473" s="9"/>
      <c r="C473" s="9"/>
      <c r="D473" s="119"/>
    </row>
    <row r="474" spans="1:4" ht="12.75">
      <c r="A474" s="9"/>
      <c r="C474" s="9"/>
      <c r="D474" s="119"/>
    </row>
    <row r="475" spans="1:4" ht="12.75">
      <c r="A475" s="9"/>
      <c r="C475" s="9"/>
      <c r="D475" s="119"/>
    </row>
    <row r="476" spans="1:4" ht="12.75">
      <c r="A476" s="9"/>
      <c r="C476" s="9"/>
      <c r="D476" s="119"/>
    </row>
    <row r="477" spans="1:4" ht="12.75">
      <c r="A477" s="9"/>
      <c r="C477" s="9"/>
      <c r="D477" s="119"/>
    </row>
    <row r="478" spans="1:4" ht="12.75">
      <c r="A478" s="9"/>
      <c r="C478" s="9"/>
      <c r="D478" s="119"/>
    </row>
    <row r="479" spans="1:4" ht="12.75">
      <c r="A479" s="9"/>
      <c r="C479" s="9"/>
      <c r="D479" s="119"/>
    </row>
    <row r="480" spans="1:4" ht="12.75">
      <c r="A480" s="9"/>
      <c r="C480" s="9"/>
      <c r="D480" s="119"/>
    </row>
    <row r="481" spans="1:4" ht="12.75">
      <c r="A481" s="9"/>
      <c r="C481" s="9"/>
      <c r="D481" s="119"/>
    </row>
    <row r="482" spans="1:4" ht="12.75">
      <c r="A482" s="9"/>
      <c r="C482" s="9"/>
      <c r="D482" s="119"/>
    </row>
    <row r="483" spans="1:4" ht="12.75">
      <c r="A483" s="9"/>
      <c r="C483" s="9"/>
      <c r="D483" s="119"/>
    </row>
    <row r="484" spans="1:4" ht="12.75">
      <c r="A484" s="9"/>
      <c r="C484" s="9"/>
      <c r="D484" s="119"/>
    </row>
    <row r="485" spans="1:4" ht="12.75">
      <c r="A485" s="9"/>
      <c r="C485" s="9"/>
      <c r="D485" s="119"/>
    </row>
    <row r="486" spans="1:4" ht="12.75">
      <c r="A486" s="9"/>
      <c r="C486" s="9"/>
      <c r="D486" s="119"/>
    </row>
    <row r="487" spans="1:4" ht="12.75">
      <c r="A487" s="9"/>
      <c r="C487" s="9"/>
      <c r="D487" s="119"/>
    </row>
    <row r="488" spans="1:4" ht="12.75">
      <c r="A488" s="9"/>
      <c r="C488" s="9"/>
      <c r="D488" s="119"/>
    </row>
    <row r="489" spans="1:4" ht="12.75">
      <c r="A489" s="9"/>
      <c r="C489" s="9"/>
      <c r="D489" s="119"/>
    </row>
    <row r="490" spans="1:4" ht="12.75">
      <c r="A490" s="9"/>
      <c r="C490" s="9"/>
      <c r="D490" s="119"/>
    </row>
    <row r="491" spans="1:4" ht="12.75">
      <c r="A491" s="9"/>
      <c r="C491" s="9"/>
      <c r="D491" s="119"/>
    </row>
    <row r="492" spans="1:4" ht="12.75">
      <c r="A492" s="9"/>
      <c r="C492" s="9"/>
      <c r="D492" s="119"/>
    </row>
    <row r="493" spans="1:4" ht="12.75">
      <c r="A493" s="9"/>
      <c r="C493" s="9"/>
      <c r="D493" s="119"/>
    </row>
    <row r="494" spans="1:4" ht="12.75">
      <c r="A494" s="9"/>
      <c r="C494" s="9"/>
      <c r="D494" s="119"/>
    </row>
    <row r="495" spans="1:4" ht="12.75">
      <c r="A495" s="9"/>
      <c r="C495" s="9"/>
      <c r="D495" s="119"/>
    </row>
    <row r="496" spans="1:4" ht="12.75">
      <c r="A496" s="9"/>
      <c r="C496" s="9"/>
      <c r="D496" s="119"/>
    </row>
    <row r="497" spans="1:4" ht="12.75">
      <c r="A497" s="9"/>
      <c r="C497" s="9"/>
      <c r="D497" s="119"/>
    </row>
    <row r="498" spans="1:4" ht="12.75">
      <c r="A498" s="9"/>
      <c r="C498" s="9"/>
      <c r="D498" s="119"/>
    </row>
    <row r="499" spans="1:4" ht="12.75">
      <c r="A499" s="9"/>
      <c r="C499" s="9"/>
      <c r="D499" s="119"/>
    </row>
    <row r="500" spans="1:4" ht="12.75">
      <c r="A500" s="9"/>
      <c r="C500" s="9"/>
      <c r="D500" s="119"/>
    </row>
    <row r="501" spans="1:4" ht="12.75">
      <c r="A501" s="9"/>
      <c r="C501" s="9"/>
      <c r="D501" s="119"/>
    </row>
    <row r="502" spans="1:4" ht="12.75">
      <c r="A502" s="9"/>
      <c r="C502" s="9"/>
      <c r="D502" s="119"/>
    </row>
    <row r="503" spans="1:4" ht="12.75">
      <c r="A503" s="9"/>
      <c r="C503" s="9"/>
      <c r="D503" s="119"/>
    </row>
    <row r="504" spans="1:4" ht="12.75">
      <c r="A504" s="9"/>
      <c r="C504" s="9"/>
      <c r="D504" s="119"/>
    </row>
    <row r="505" spans="1:4" ht="12.75">
      <c r="A505" s="9"/>
      <c r="C505" s="9"/>
      <c r="D505" s="119"/>
    </row>
    <row r="506" spans="1:4" ht="12.75">
      <c r="A506" s="9"/>
      <c r="C506" s="9"/>
      <c r="D506" s="119"/>
    </row>
    <row r="507" spans="1:4" ht="12.75">
      <c r="A507" s="9"/>
      <c r="C507" s="9"/>
      <c r="D507" s="119"/>
    </row>
    <row r="508" spans="1:4" ht="12.75">
      <c r="A508" s="9"/>
      <c r="C508" s="9"/>
      <c r="D508" s="119"/>
    </row>
    <row r="509" spans="1:4" ht="12.75">
      <c r="A509" s="9"/>
      <c r="C509" s="9"/>
      <c r="D509" s="119"/>
    </row>
    <row r="510" spans="1:4" ht="12.75">
      <c r="A510" s="9"/>
      <c r="C510" s="9"/>
      <c r="D510" s="119"/>
    </row>
    <row r="511" spans="1:4" ht="12.75">
      <c r="A511" s="9"/>
      <c r="C511" s="9"/>
      <c r="D511" s="119"/>
    </row>
    <row r="512" spans="1:4" ht="12.75">
      <c r="A512" s="9"/>
      <c r="C512" s="9"/>
      <c r="D512" s="119"/>
    </row>
    <row r="513" spans="1:4" ht="12.75">
      <c r="A513" s="9"/>
      <c r="C513" s="9"/>
      <c r="D513" s="119"/>
    </row>
    <row r="514" spans="1:4" ht="12.75">
      <c r="A514" s="9"/>
      <c r="C514" s="9"/>
      <c r="D514" s="119"/>
    </row>
    <row r="515" spans="1:4" ht="12.75">
      <c r="A515" s="9"/>
      <c r="C515" s="9"/>
      <c r="D515" s="119"/>
    </row>
    <row r="516" spans="1:4" ht="12.75">
      <c r="A516" s="9"/>
      <c r="C516" s="9"/>
      <c r="D516" s="119"/>
    </row>
    <row r="517" spans="1:4" ht="12.75">
      <c r="A517" s="9"/>
      <c r="C517" s="9"/>
      <c r="D517" s="119"/>
    </row>
    <row r="518" spans="1:4" ht="12.75">
      <c r="A518" s="9"/>
      <c r="C518" s="9"/>
      <c r="D518" s="119"/>
    </row>
    <row r="519" spans="1:4" ht="12.75">
      <c r="A519" s="9"/>
      <c r="C519" s="9"/>
      <c r="D519" s="119"/>
    </row>
    <row r="520" spans="1:4" ht="12.75">
      <c r="A520" s="9"/>
      <c r="C520" s="9"/>
      <c r="D520" s="119"/>
    </row>
    <row r="521" spans="1:4" ht="12.75">
      <c r="A521" s="9"/>
      <c r="C521" s="9"/>
      <c r="D521" s="119"/>
    </row>
    <row r="522" spans="1:4" ht="12.75">
      <c r="A522" s="9"/>
      <c r="C522" s="9"/>
      <c r="D522" s="119"/>
    </row>
    <row r="523" spans="1:4" ht="12.75">
      <c r="A523" s="9"/>
      <c r="C523" s="9"/>
      <c r="D523" s="119"/>
    </row>
    <row r="524" spans="1:4" ht="12.75">
      <c r="A524" s="9"/>
      <c r="C524" s="9"/>
      <c r="D524" s="119"/>
    </row>
    <row r="525" spans="1:4" ht="12.75">
      <c r="A525" s="9"/>
      <c r="C525" s="9"/>
      <c r="D525" s="119"/>
    </row>
    <row r="526" spans="1:4" ht="12.75">
      <c r="A526" s="9"/>
      <c r="C526" s="9"/>
      <c r="D526" s="119"/>
    </row>
    <row r="527" spans="1:4" ht="12.75">
      <c r="A527" s="9"/>
      <c r="C527" s="9"/>
      <c r="D527" s="119"/>
    </row>
    <row r="528" spans="1:4" ht="12.75">
      <c r="A528" s="9"/>
      <c r="C528" s="9"/>
      <c r="D528" s="119"/>
    </row>
    <row r="529" spans="1:4" ht="12.75">
      <c r="A529" s="9"/>
      <c r="C529" s="9"/>
      <c r="D529" s="119"/>
    </row>
    <row r="530" spans="1:4" ht="12.75">
      <c r="A530" s="9"/>
      <c r="C530" s="9"/>
      <c r="D530" s="119"/>
    </row>
    <row r="531" spans="1:4" ht="12.75">
      <c r="A531" s="9"/>
      <c r="C531" s="9"/>
      <c r="D531" s="119"/>
    </row>
    <row r="532" spans="1:4" ht="12.75">
      <c r="A532" s="9"/>
      <c r="C532" s="9"/>
      <c r="D532" s="119"/>
    </row>
    <row r="533" spans="1:4" ht="12.75">
      <c r="A533" s="9"/>
      <c r="C533" s="9"/>
      <c r="D533" s="119"/>
    </row>
    <row r="534" spans="1:4" ht="12.75">
      <c r="A534" s="9"/>
      <c r="C534" s="9"/>
      <c r="D534" s="119"/>
    </row>
    <row r="535" spans="1:4" ht="12.75">
      <c r="A535" s="9"/>
      <c r="C535" s="9"/>
      <c r="D535" s="119"/>
    </row>
    <row r="536" spans="1:4" ht="12.75">
      <c r="A536" s="9"/>
      <c r="C536" s="9"/>
      <c r="D536" s="119"/>
    </row>
    <row r="537" spans="1:4" ht="12.75">
      <c r="A537" s="9"/>
      <c r="C537" s="9"/>
      <c r="D537" s="119"/>
    </row>
    <row r="538" spans="1:4" ht="12.75">
      <c r="A538" s="9"/>
      <c r="C538" s="9"/>
      <c r="D538" s="119"/>
    </row>
    <row r="539" spans="1:4" ht="12.75">
      <c r="A539" s="9"/>
      <c r="C539" s="9"/>
      <c r="D539" s="119"/>
    </row>
    <row r="540" spans="1:4" ht="12.75">
      <c r="A540" s="9"/>
      <c r="C540" s="9"/>
      <c r="D540" s="119"/>
    </row>
    <row r="541" spans="1:4" ht="12.75">
      <c r="A541" s="9"/>
      <c r="C541" s="9"/>
      <c r="D541" s="119"/>
    </row>
    <row r="542" spans="1:4" ht="12.75">
      <c r="A542" s="9"/>
      <c r="C542" s="9"/>
      <c r="D542" s="119"/>
    </row>
    <row r="543" spans="1:4" ht="12.75">
      <c r="A543" s="9"/>
      <c r="C543" s="9"/>
      <c r="D543" s="119"/>
    </row>
    <row r="544" spans="1:4" ht="12.75">
      <c r="A544" s="9"/>
      <c r="C544" s="9"/>
      <c r="D544" s="119"/>
    </row>
    <row r="545" spans="1:4" ht="12.75">
      <c r="A545" s="9"/>
      <c r="C545" s="9"/>
      <c r="D545" s="119"/>
    </row>
    <row r="546" spans="1:4" ht="12.75">
      <c r="A546" s="9"/>
      <c r="C546" s="9"/>
      <c r="D546" s="119"/>
    </row>
    <row r="547" spans="1:4" ht="12.75">
      <c r="A547" s="9"/>
      <c r="C547" s="9"/>
      <c r="D547" s="119"/>
    </row>
    <row r="548" spans="1:4" ht="12.75">
      <c r="A548" s="9"/>
      <c r="C548" s="9"/>
      <c r="D548" s="119"/>
    </row>
    <row r="549" spans="1:4" ht="12.75">
      <c r="A549" s="9"/>
      <c r="C549" s="9"/>
      <c r="D549" s="119"/>
    </row>
    <row r="550" spans="1:4" ht="12.75">
      <c r="A550" s="9"/>
      <c r="C550" s="9"/>
      <c r="D550" s="119"/>
    </row>
    <row r="551" spans="1:4" ht="12.75">
      <c r="A551" s="9"/>
      <c r="C551" s="9"/>
      <c r="D551" s="119"/>
    </row>
    <row r="552" spans="1:4" ht="12.75">
      <c r="A552" s="9"/>
      <c r="C552" s="9"/>
      <c r="D552" s="119"/>
    </row>
    <row r="553" spans="1:4" ht="12.75">
      <c r="A553" s="9"/>
      <c r="C553" s="9"/>
      <c r="D553" s="119"/>
    </row>
    <row r="554" spans="1:4" ht="12.75">
      <c r="A554" s="9"/>
      <c r="C554" s="9"/>
      <c r="D554" s="119"/>
    </row>
    <row r="555" spans="1:4" ht="12.75">
      <c r="A555" s="9"/>
      <c r="C555" s="9"/>
      <c r="D555" s="119"/>
    </row>
    <row r="556" spans="1:4" ht="12.75">
      <c r="A556" s="9"/>
      <c r="C556" s="9"/>
      <c r="D556" s="119"/>
    </row>
    <row r="557" spans="1:4" ht="12.75">
      <c r="A557" s="9"/>
      <c r="C557" s="9"/>
      <c r="D557" s="119"/>
    </row>
    <row r="558" spans="1:4" ht="12.75">
      <c r="A558" s="9"/>
      <c r="C558" s="9"/>
      <c r="D558" s="119"/>
    </row>
    <row r="559" spans="1:4" ht="12.75">
      <c r="A559" s="9"/>
      <c r="C559" s="9"/>
      <c r="D559" s="119"/>
    </row>
    <row r="560" spans="1:4" ht="12.75">
      <c r="A560" s="9"/>
      <c r="C560" s="9"/>
      <c r="D560" s="119"/>
    </row>
    <row r="561" spans="1:4" ht="12.75">
      <c r="A561" s="9"/>
      <c r="C561" s="9"/>
      <c r="D561" s="119"/>
    </row>
    <row r="562" spans="1:4" ht="12.75">
      <c r="A562" s="9"/>
      <c r="C562" s="9"/>
      <c r="D562" s="119"/>
    </row>
    <row r="563" spans="1:4" ht="12.75">
      <c r="A563" s="9"/>
      <c r="C563" s="9"/>
      <c r="D563" s="119"/>
    </row>
    <row r="564" spans="1:4" ht="12.75">
      <c r="A564" s="9"/>
      <c r="C564" s="9"/>
      <c r="D564" s="119"/>
    </row>
    <row r="565" spans="1:4" ht="12.75">
      <c r="A565" s="9"/>
      <c r="C565" s="9"/>
      <c r="D565" s="119"/>
    </row>
    <row r="566" spans="1:4" ht="12.75">
      <c r="A566" s="9"/>
      <c r="C566" s="9"/>
      <c r="D566" s="119"/>
    </row>
    <row r="567" spans="1:4" ht="12.75">
      <c r="A567" s="9"/>
      <c r="C567" s="9"/>
      <c r="D567" s="119"/>
    </row>
    <row r="568" spans="1:4" ht="12.75">
      <c r="A568" s="9"/>
      <c r="C568" s="9"/>
      <c r="D568" s="119"/>
    </row>
    <row r="569" spans="1:4" ht="12.75">
      <c r="A569" s="9"/>
      <c r="C569" s="9"/>
      <c r="D569" s="119"/>
    </row>
    <row r="570" spans="1:4" ht="12.75">
      <c r="A570" s="9"/>
      <c r="C570" s="9"/>
      <c r="D570" s="119"/>
    </row>
    <row r="571" spans="1:4" ht="12.75">
      <c r="A571" s="9"/>
      <c r="C571" s="9"/>
      <c r="D571" s="119"/>
    </row>
    <row r="572" spans="1:4" ht="12.75">
      <c r="A572" s="9"/>
      <c r="C572" s="9"/>
      <c r="D572" s="119"/>
    </row>
    <row r="573" spans="1:4" ht="12.75">
      <c r="A573" s="9"/>
      <c r="C573" s="9"/>
      <c r="D573" s="119"/>
    </row>
    <row r="574" spans="1:4" ht="12.75">
      <c r="A574" s="9"/>
      <c r="C574" s="9"/>
      <c r="D574" s="119"/>
    </row>
    <row r="575" spans="1:4" ht="12.75">
      <c r="A575" s="9"/>
      <c r="C575" s="9"/>
      <c r="D575" s="119"/>
    </row>
    <row r="576" spans="1:4" ht="12.75">
      <c r="A576" s="9"/>
      <c r="C576" s="9"/>
      <c r="D576" s="119"/>
    </row>
    <row r="577" spans="1:4" ht="12.75">
      <c r="A577" s="9"/>
      <c r="C577" s="9"/>
      <c r="D577" s="119"/>
    </row>
    <row r="578" spans="1:4" ht="12.75">
      <c r="A578" s="9"/>
      <c r="C578" s="9"/>
      <c r="D578" s="119"/>
    </row>
    <row r="579" spans="1:4" ht="12.75">
      <c r="A579" s="9"/>
      <c r="C579" s="9"/>
      <c r="D579" s="119"/>
    </row>
    <row r="580" spans="1:4" ht="12.75">
      <c r="A580" s="9"/>
      <c r="C580" s="9"/>
      <c r="D580" s="119"/>
    </row>
    <row r="581" spans="1:4" ht="12.75">
      <c r="A581" s="9"/>
      <c r="C581" s="9"/>
      <c r="D581" s="119"/>
    </row>
    <row r="582" spans="1:4" ht="12.75">
      <c r="A582" s="9"/>
      <c r="C582" s="9"/>
      <c r="D582" s="119"/>
    </row>
    <row r="583" spans="1:4" ht="12.75">
      <c r="A583" s="9"/>
      <c r="C583" s="9"/>
      <c r="D583" s="119"/>
    </row>
    <row r="584" spans="1:4" ht="12.75">
      <c r="A584" s="9"/>
      <c r="C584" s="9"/>
      <c r="D584" s="119"/>
    </row>
    <row r="585" spans="1:4" ht="12.75">
      <c r="A585" s="9"/>
      <c r="C585" s="9"/>
      <c r="D585" s="119"/>
    </row>
    <row r="586" spans="1:4" ht="12.75">
      <c r="A586" s="9"/>
      <c r="C586" s="9"/>
      <c r="D586" s="119"/>
    </row>
    <row r="587" spans="1:4" ht="12.75">
      <c r="A587" s="9"/>
      <c r="C587" s="9"/>
      <c r="D587" s="119"/>
    </row>
    <row r="588" spans="1:4" ht="12.75">
      <c r="A588" s="9"/>
      <c r="C588" s="9"/>
      <c r="D588" s="119"/>
    </row>
    <row r="589" spans="1:4" ht="12.75">
      <c r="A589" s="9"/>
      <c r="C589" s="9"/>
      <c r="D589" s="119"/>
    </row>
    <row r="590" spans="1:4" ht="12.75">
      <c r="A590" s="9"/>
      <c r="C590" s="9"/>
      <c r="D590" s="119"/>
    </row>
    <row r="591" spans="1:4" ht="12.75">
      <c r="A591" s="9"/>
      <c r="C591" s="9"/>
      <c r="D591" s="119"/>
    </row>
    <row r="592" spans="1:4" ht="12.75">
      <c r="A592" s="9"/>
      <c r="C592" s="9"/>
      <c r="D592" s="119"/>
    </row>
    <row r="593" spans="1:4" ht="12.75">
      <c r="A593" s="9"/>
      <c r="C593" s="9"/>
      <c r="D593" s="119"/>
    </row>
    <row r="594" spans="1:4" ht="12.75">
      <c r="A594" s="9"/>
      <c r="C594" s="9"/>
      <c r="D594" s="119"/>
    </row>
    <row r="595" spans="1:4" ht="12.75">
      <c r="A595" s="9"/>
      <c r="C595" s="9"/>
      <c r="D595" s="119"/>
    </row>
    <row r="596" spans="1:4" ht="12.75">
      <c r="A596" s="9"/>
      <c r="C596" s="9"/>
      <c r="D596" s="119"/>
    </row>
    <row r="597" spans="1:4" ht="12.75">
      <c r="A597" s="9"/>
      <c r="C597" s="9"/>
      <c r="D597" s="119"/>
    </row>
    <row r="598" spans="1:4" ht="12.75">
      <c r="A598" s="9"/>
      <c r="C598" s="9"/>
      <c r="D598" s="119"/>
    </row>
    <row r="599" spans="1:4" ht="12.75">
      <c r="A599" s="9"/>
      <c r="C599" s="9"/>
      <c r="D599" s="119"/>
    </row>
    <row r="600" spans="1:4" ht="12.75">
      <c r="A600" s="9"/>
      <c r="C600" s="9"/>
      <c r="D600" s="119"/>
    </row>
    <row r="601" spans="1:4" ht="12.75">
      <c r="A601" s="9"/>
      <c r="C601" s="9"/>
      <c r="D601" s="119"/>
    </row>
    <row r="602" spans="1:4" ht="12.75">
      <c r="A602" s="9"/>
      <c r="C602" s="9"/>
      <c r="D602" s="119"/>
    </row>
    <row r="603" spans="1:4" ht="12.75">
      <c r="A603" s="9"/>
      <c r="C603" s="9"/>
      <c r="D603" s="119"/>
    </row>
    <row r="604" spans="1:4" ht="12.75">
      <c r="A604" s="9"/>
      <c r="C604" s="9"/>
      <c r="D604" s="119"/>
    </row>
    <row r="605" spans="1:4" ht="12.75">
      <c r="A605" s="9"/>
      <c r="C605" s="9"/>
      <c r="D605" s="119"/>
    </row>
    <row r="606" spans="1:4" ht="12.75">
      <c r="A606" s="9"/>
      <c r="C606" s="9"/>
      <c r="D606" s="119"/>
    </row>
    <row r="607" spans="1:4" ht="12.75">
      <c r="A607" s="9"/>
      <c r="C607" s="9"/>
      <c r="D607" s="119"/>
    </row>
    <row r="608" spans="1:4" ht="12.75">
      <c r="A608" s="9"/>
      <c r="C608" s="9"/>
      <c r="D608" s="119"/>
    </row>
    <row r="609" spans="1:4" ht="12.75">
      <c r="A609" s="9"/>
      <c r="C609" s="9"/>
      <c r="D609" s="119"/>
    </row>
    <row r="610" spans="1:4" ht="12.75">
      <c r="A610" s="9"/>
      <c r="C610" s="9"/>
      <c r="D610" s="119"/>
    </row>
    <row r="611" spans="1:4" ht="12.75">
      <c r="A611" s="9"/>
      <c r="C611" s="9"/>
      <c r="D611" s="119"/>
    </row>
    <row r="612" spans="1:4" ht="12.75">
      <c r="A612" s="9"/>
      <c r="C612" s="9"/>
      <c r="D612" s="119"/>
    </row>
    <row r="613" spans="1:4" ht="12.75">
      <c r="A613" s="9"/>
      <c r="C613" s="9"/>
      <c r="D613" s="119"/>
    </row>
    <row r="614" spans="1:4" ht="12.75">
      <c r="A614" s="9"/>
      <c r="C614" s="9"/>
      <c r="D614" s="119"/>
    </row>
    <row r="615" spans="1:4" ht="12.75">
      <c r="A615" s="9"/>
      <c r="C615" s="9"/>
      <c r="D615" s="119"/>
    </row>
    <row r="616" spans="1:4" ht="12.75">
      <c r="A616" s="9"/>
      <c r="C616" s="9"/>
      <c r="D616" s="119"/>
    </row>
    <row r="617" spans="1:4" ht="12.75">
      <c r="A617" s="9"/>
      <c r="C617" s="9"/>
      <c r="D617" s="119"/>
    </row>
    <row r="618" spans="1:4" ht="12.75">
      <c r="A618" s="9"/>
      <c r="C618" s="9"/>
      <c r="D618" s="119"/>
    </row>
    <row r="619" spans="1:4" ht="12.75">
      <c r="A619" s="9"/>
      <c r="C619" s="9"/>
      <c r="D619" s="119"/>
    </row>
    <row r="620" spans="1:4" ht="12.75">
      <c r="A620" s="9"/>
      <c r="C620" s="9"/>
      <c r="D620" s="119"/>
    </row>
    <row r="621" spans="1:4" ht="12.75">
      <c r="A621" s="9"/>
      <c r="C621" s="9"/>
      <c r="D621" s="119"/>
    </row>
    <row r="622" spans="1:4" ht="12.75">
      <c r="A622" s="9"/>
      <c r="C622" s="9"/>
      <c r="D622" s="119"/>
    </row>
    <row r="623" spans="1:4" ht="12.75">
      <c r="A623" s="9"/>
      <c r="C623" s="9"/>
      <c r="D623" s="119"/>
    </row>
    <row r="624" spans="1:4" ht="12.75">
      <c r="A624" s="9"/>
      <c r="C624" s="9"/>
      <c r="D624" s="119"/>
    </row>
    <row r="625" spans="1:4" ht="12.75">
      <c r="A625" s="9"/>
      <c r="C625" s="9"/>
      <c r="D625" s="119"/>
    </row>
    <row r="626" spans="1:4" ht="12.75">
      <c r="A626" s="9"/>
      <c r="C626" s="9"/>
      <c r="D626" s="119"/>
    </row>
    <row r="627" spans="1:4" ht="12.75">
      <c r="A627" s="9"/>
      <c r="C627" s="9"/>
      <c r="D627" s="119"/>
    </row>
    <row r="628" spans="1:4" ht="12.75">
      <c r="A628" s="9"/>
      <c r="C628" s="9"/>
      <c r="D628" s="119"/>
    </row>
    <row r="629" spans="1:4" ht="12.75">
      <c r="A629" s="9"/>
      <c r="C629" s="9"/>
      <c r="D629" s="119"/>
    </row>
    <row r="630" spans="1:4" ht="12.75">
      <c r="A630" s="9"/>
      <c r="C630" s="9"/>
      <c r="D630" s="119"/>
    </row>
    <row r="631" spans="1:4" ht="12.75">
      <c r="A631" s="9"/>
      <c r="C631" s="9"/>
      <c r="D631" s="119"/>
    </row>
    <row r="632" spans="1:4" ht="12.75">
      <c r="A632" s="9"/>
      <c r="C632" s="9"/>
      <c r="D632" s="119"/>
    </row>
    <row r="633" spans="1:4" ht="12.75">
      <c r="A633" s="9"/>
      <c r="C633" s="9"/>
      <c r="D633" s="119"/>
    </row>
    <row r="634" spans="1:4" ht="12.75">
      <c r="A634" s="9"/>
      <c r="C634" s="9"/>
      <c r="D634" s="119"/>
    </row>
    <row r="635" spans="1:4" ht="12.75">
      <c r="A635" s="9"/>
      <c r="C635" s="9"/>
      <c r="D635" s="119"/>
    </row>
    <row r="636" spans="1:4" ht="12.75">
      <c r="A636" s="9"/>
      <c r="C636" s="9"/>
      <c r="D636" s="119"/>
    </row>
    <row r="637" spans="1:4" ht="12.75">
      <c r="A637" s="9"/>
      <c r="C637" s="9"/>
      <c r="D637" s="119"/>
    </row>
    <row r="638" spans="1:4" ht="12.75">
      <c r="A638" s="9"/>
      <c r="C638" s="9"/>
      <c r="D638" s="119"/>
    </row>
    <row r="639" spans="1:4" ht="12.75">
      <c r="A639" s="9"/>
      <c r="C639" s="9"/>
      <c r="D639" s="119"/>
    </row>
    <row r="640" spans="1:4" ht="12.75">
      <c r="A640" s="9"/>
      <c r="C640" s="9"/>
      <c r="D640" s="119"/>
    </row>
    <row r="641" spans="1:4" ht="12.75">
      <c r="A641" s="9"/>
      <c r="C641" s="9"/>
      <c r="D641" s="119"/>
    </row>
    <row r="642" spans="1:4" ht="12.75">
      <c r="A642" s="9"/>
      <c r="C642" s="9"/>
      <c r="D642" s="119"/>
    </row>
    <row r="643" spans="1:4" ht="12.75">
      <c r="A643" s="9"/>
      <c r="C643" s="9"/>
      <c r="D643" s="119"/>
    </row>
    <row r="644" spans="1:4" ht="12.75">
      <c r="A644" s="9"/>
      <c r="C644" s="9"/>
      <c r="D644" s="119"/>
    </row>
    <row r="645" spans="1:4" ht="12.75">
      <c r="A645" s="9"/>
      <c r="C645" s="9"/>
      <c r="D645" s="119"/>
    </row>
    <row r="646" spans="1:4" ht="12.75">
      <c r="A646" s="9"/>
      <c r="C646" s="9"/>
      <c r="D646" s="119"/>
    </row>
    <row r="647" spans="1:4" ht="12.75">
      <c r="A647" s="9"/>
      <c r="C647" s="9"/>
      <c r="D647" s="119"/>
    </row>
    <row r="648" spans="1:4" ht="12.75">
      <c r="A648" s="9"/>
      <c r="C648" s="9"/>
      <c r="D648" s="119"/>
    </row>
    <row r="649" spans="1:4" ht="12.75">
      <c r="A649" s="9"/>
      <c r="C649" s="9"/>
      <c r="D649" s="119"/>
    </row>
    <row r="650" spans="1:4" ht="12.75">
      <c r="A650" s="9"/>
      <c r="C650" s="9"/>
      <c r="D650" s="119"/>
    </row>
    <row r="651" spans="1:4" ht="12.75">
      <c r="A651" s="9"/>
      <c r="C651" s="9"/>
      <c r="D651" s="119"/>
    </row>
    <row r="652" spans="1:4" ht="12.75">
      <c r="A652" s="9"/>
      <c r="C652" s="9"/>
      <c r="D652" s="119"/>
    </row>
    <row r="653" spans="1:4" ht="12.75">
      <c r="A653" s="9"/>
      <c r="C653" s="9"/>
      <c r="D653" s="119"/>
    </row>
    <row r="654" spans="1:4" ht="12.75">
      <c r="A654" s="9"/>
      <c r="C654" s="9"/>
      <c r="D654" s="119"/>
    </row>
    <row r="655" spans="1:4" ht="12.75">
      <c r="A655" s="9"/>
      <c r="C655" s="9"/>
      <c r="D655" s="119"/>
    </row>
    <row r="656" spans="1:4" ht="12.75">
      <c r="A656" s="9"/>
      <c r="C656" s="9"/>
      <c r="D656" s="119"/>
    </row>
    <row r="657" spans="1:4" ht="12.75">
      <c r="A657" s="9"/>
      <c r="C657" s="9"/>
      <c r="D657" s="119"/>
    </row>
    <row r="658" spans="1:4" ht="12.75">
      <c r="A658" s="9"/>
      <c r="C658" s="9"/>
      <c r="D658" s="119"/>
    </row>
    <row r="659" spans="1:4" ht="12.75">
      <c r="A659" s="9"/>
      <c r="C659" s="9"/>
      <c r="D659" s="119"/>
    </row>
    <row r="660" spans="1:4" ht="12.75">
      <c r="A660" s="9"/>
      <c r="C660" s="9"/>
      <c r="D660" s="119"/>
    </row>
    <row r="661" spans="1:4" ht="12.75">
      <c r="A661" s="9"/>
      <c r="C661" s="9"/>
      <c r="D661" s="119"/>
    </row>
    <row r="662" spans="1:4" ht="12.75">
      <c r="A662" s="9"/>
      <c r="C662" s="9"/>
      <c r="D662" s="119"/>
    </row>
    <row r="663" spans="1:4" ht="12.75">
      <c r="A663" s="9"/>
      <c r="C663" s="9"/>
      <c r="D663" s="119"/>
    </row>
    <row r="664" spans="1:4" ht="12.75">
      <c r="A664" s="9"/>
      <c r="C664" s="9"/>
      <c r="D664" s="119"/>
    </row>
    <row r="665" spans="1:4" ht="12.75">
      <c r="A665" s="9"/>
      <c r="C665" s="9"/>
      <c r="D665" s="119"/>
    </row>
    <row r="666" spans="1:4" ht="12.75">
      <c r="A666" s="9"/>
      <c r="C666" s="9"/>
      <c r="D666" s="119"/>
    </row>
    <row r="667" spans="1:4" ht="12.75">
      <c r="A667" s="9"/>
      <c r="C667" s="9"/>
      <c r="D667" s="119"/>
    </row>
    <row r="668" spans="1:4" ht="12.75">
      <c r="A668" s="9"/>
      <c r="C668" s="9"/>
      <c r="D668" s="119"/>
    </row>
    <row r="669" spans="1:4" ht="12.75">
      <c r="A669" s="9"/>
      <c r="C669" s="9"/>
      <c r="D669" s="119"/>
    </row>
    <row r="670" spans="1:4" ht="12.75">
      <c r="A670" s="9"/>
      <c r="C670" s="9"/>
      <c r="D670" s="119"/>
    </row>
    <row r="671" spans="1:4" ht="12.75">
      <c r="A671" s="9"/>
      <c r="C671" s="9"/>
      <c r="D671" s="119"/>
    </row>
    <row r="672" spans="1:4" ht="12.75">
      <c r="A672" s="9"/>
      <c r="C672" s="9"/>
      <c r="D672" s="119"/>
    </row>
    <row r="673" spans="1:4" ht="12.75">
      <c r="A673" s="9"/>
      <c r="C673" s="9"/>
      <c r="D673" s="119"/>
    </row>
    <row r="674" spans="1:4" ht="12.75">
      <c r="A674" s="9"/>
      <c r="C674" s="9"/>
      <c r="D674" s="119"/>
    </row>
    <row r="675" spans="1:4" ht="12.75">
      <c r="A675" s="9"/>
      <c r="C675" s="9"/>
      <c r="D675" s="119"/>
    </row>
    <row r="676" spans="1:4" ht="12.75">
      <c r="A676" s="9"/>
      <c r="C676" s="9"/>
      <c r="D676" s="119"/>
    </row>
    <row r="677" spans="1:4" ht="12.75">
      <c r="A677" s="9"/>
      <c r="C677" s="9"/>
      <c r="D677" s="119"/>
    </row>
    <row r="678" spans="1:4" ht="12.75">
      <c r="A678" s="9"/>
      <c r="C678" s="9"/>
      <c r="D678" s="119"/>
    </row>
    <row r="679" spans="1:4" ht="12.75">
      <c r="A679" s="9"/>
      <c r="C679" s="9"/>
      <c r="D679" s="119"/>
    </row>
    <row r="680" spans="1:4" ht="12.75">
      <c r="A680" s="9"/>
      <c r="C680" s="9"/>
      <c r="D680" s="119"/>
    </row>
    <row r="681" spans="1:4" ht="12.75">
      <c r="A681" s="9"/>
      <c r="C681" s="9"/>
      <c r="D681" s="119"/>
    </row>
    <row r="682" spans="1:4" ht="12.75">
      <c r="A682" s="9"/>
      <c r="C682" s="9"/>
      <c r="D682" s="119"/>
    </row>
    <row r="683" spans="1:4" ht="12.75">
      <c r="A683" s="9"/>
      <c r="C683" s="9"/>
      <c r="D683" s="119"/>
    </row>
    <row r="684" spans="1:4" ht="12.75">
      <c r="A684" s="9"/>
      <c r="C684" s="9"/>
      <c r="D684" s="119"/>
    </row>
    <row r="685" spans="1:4" ht="12.75">
      <c r="A685" s="9"/>
      <c r="C685" s="9"/>
      <c r="D685" s="119"/>
    </row>
    <row r="686" spans="1:4" ht="12.75">
      <c r="A686" s="9"/>
      <c r="C686" s="9"/>
      <c r="D686" s="119"/>
    </row>
    <row r="687" spans="1:4" ht="12.75">
      <c r="A687" s="9"/>
      <c r="C687" s="9"/>
      <c r="D687" s="119"/>
    </row>
    <row r="688" spans="1:4" ht="12.75">
      <c r="A688" s="9"/>
      <c r="C688" s="9"/>
      <c r="D688" s="119"/>
    </row>
    <row r="689" spans="1:4" ht="12.75">
      <c r="A689" s="9"/>
      <c r="C689" s="9"/>
      <c r="D689" s="119"/>
    </row>
    <row r="690" spans="1:4" ht="12.75">
      <c r="A690" s="9"/>
      <c r="C690" s="9"/>
      <c r="D690" s="119"/>
    </row>
    <row r="691" spans="1:4" ht="12.75">
      <c r="A691" s="9"/>
      <c r="C691" s="9"/>
      <c r="D691" s="119"/>
    </row>
    <row r="692" spans="1:4" ht="12.75">
      <c r="A692" s="9"/>
      <c r="C692" s="9"/>
      <c r="D692" s="119"/>
    </row>
    <row r="693" spans="1:4" ht="12.75">
      <c r="A693" s="9"/>
      <c r="C693" s="9"/>
      <c r="D693" s="119"/>
    </row>
    <row r="694" spans="1:4" ht="12.75">
      <c r="A694" s="9"/>
      <c r="C694" s="9"/>
      <c r="D694" s="119"/>
    </row>
    <row r="695" spans="1:4" ht="12.75">
      <c r="A695" s="9"/>
      <c r="C695" s="9"/>
      <c r="D695" s="119"/>
    </row>
    <row r="696" spans="1:4" ht="12.75">
      <c r="A696" s="9"/>
      <c r="C696" s="9"/>
      <c r="D696" s="119"/>
    </row>
    <row r="697" spans="1:4" ht="12.75">
      <c r="A697" s="9"/>
      <c r="C697" s="9"/>
      <c r="D697" s="119"/>
    </row>
    <row r="698" spans="1:4" ht="12.75">
      <c r="A698" s="9"/>
      <c r="C698" s="9"/>
      <c r="D698" s="119"/>
    </row>
    <row r="699" spans="1:4" ht="12.75">
      <c r="A699" s="9"/>
      <c r="C699" s="9"/>
      <c r="D699" s="119"/>
    </row>
    <row r="700" spans="1:4" ht="12.75">
      <c r="A700" s="9"/>
      <c r="C700" s="9"/>
      <c r="D700" s="119"/>
    </row>
    <row r="701" spans="1:4" ht="12.75">
      <c r="A701" s="9"/>
      <c r="C701" s="9"/>
      <c r="D701" s="119"/>
    </row>
    <row r="702" spans="1:4" ht="12.75">
      <c r="A702" s="9"/>
      <c r="C702" s="9"/>
      <c r="D702" s="119"/>
    </row>
    <row r="703" spans="1:4" ht="12.75">
      <c r="A703" s="9"/>
      <c r="C703" s="9"/>
      <c r="D703" s="119"/>
    </row>
    <row r="704" spans="1:4" ht="12.75">
      <c r="A704" s="9"/>
      <c r="C704" s="9"/>
      <c r="D704" s="119"/>
    </row>
    <row r="705" spans="1:4" ht="12.75">
      <c r="A705" s="9"/>
      <c r="C705" s="9"/>
      <c r="D705" s="119"/>
    </row>
    <row r="706" spans="1:4" ht="12.75">
      <c r="A706" s="9"/>
      <c r="C706" s="9"/>
      <c r="D706" s="119"/>
    </row>
    <row r="707" spans="1:4" ht="12.75">
      <c r="A707" s="9"/>
      <c r="C707" s="9"/>
      <c r="D707" s="119"/>
    </row>
    <row r="708" spans="1:4" ht="12.75">
      <c r="A708" s="9"/>
      <c r="C708" s="9"/>
      <c r="D708" s="119"/>
    </row>
    <row r="709" spans="1:4" ht="12.75">
      <c r="A709" s="9"/>
      <c r="C709" s="9"/>
      <c r="D709" s="119"/>
    </row>
    <row r="710" spans="1:4" ht="12.75">
      <c r="A710" s="9"/>
      <c r="C710" s="9"/>
      <c r="D710" s="119"/>
    </row>
    <row r="711" spans="1:4" ht="12.75">
      <c r="A711" s="9"/>
      <c r="C711" s="9"/>
      <c r="D711" s="119"/>
    </row>
    <row r="712" spans="1:4" ht="12.75">
      <c r="A712" s="9"/>
      <c r="C712" s="9"/>
      <c r="D712" s="119"/>
    </row>
    <row r="713" spans="1:4" ht="12.75">
      <c r="A713" s="9"/>
      <c r="C713" s="9"/>
      <c r="D713" s="119"/>
    </row>
    <row r="714" spans="1:4" ht="12.75">
      <c r="A714" s="9"/>
      <c r="C714" s="9"/>
      <c r="D714" s="119"/>
    </row>
    <row r="715" spans="1:4" ht="12.75">
      <c r="A715" s="9"/>
      <c r="C715" s="9"/>
      <c r="D715" s="119"/>
    </row>
    <row r="716" spans="1:4" ht="12.75">
      <c r="A716" s="9"/>
      <c r="C716" s="9"/>
      <c r="D716" s="119"/>
    </row>
    <row r="717" spans="1:4" ht="12.75">
      <c r="A717" s="9"/>
      <c r="C717" s="9"/>
      <c r="D717" s="119"/>
    </row>
    <row r="718" spans="1:4" ht="12.75">
      <c r="A718" s="9"/>
      <c r="C718" s="9"/>
      <c r="D718" s="119"/>
    </row>
    <row r="719" spans="1:4" ht="12.75">
      <c r="A719" s="9"/>
      <c r="C719" s="9"/>
      <c r="D719" s="119"/>
    </row>
    <row r="720" spans="1:4" ht="12.75">
      <c r="A720" s="9"/>
      <c r="C720" s="9"/>
      <c r="D720" s="119"/>
    </row>
    <row r="721" spans="1:4" ht="12.75">
      <c r="A721" s="9"/>
      <c r="C721" s="9"/>
      <c r="D721" s="119"/>
    </row>
    <row r="722" spans="1:4" ht="12.75">
      <c r="A722" s="9"/>
      <c r="C722" s="9"/>
      <c r="D722" s="119"/>
    </row>
    <row r="723" spans="1:4" ht="12.75">
      <c r="A723" s="9"/>
      <c r="C723" s="9"/>
      <c r="D723" s="119"/>
    </row>
    <row r="724" spans="1:4" ht="12.75">
      <c r="A724" s="9"/>
      <c r="C724" s="9"/>
      <c r="D724" s="119"/>
    </row>
    <row r="725" spans="1:4" ht="12.75">
      <c r="A725" s="9"/>
      <c r="C725" s="9"/>
      <c r="D725" s="119"/>
    </row>
    <row r="726" spans="1:4" ht="12.75">
      <c r="A726" s="9"/>
      <c r="C726" s="9"/>
      <c r="D726" s="119"/>
    </row>
    <row r="727" spans="1:4" ht="12.75">
      <c r="A727" s="9"/>
      <c r="C727" s="9"/>
      <c r="D727" s="119"/>
    </row>
    <row r="728" spans="1:4" ht="12.75">
      <c r="A728" s="9"/>
      <c r="C728" s="9"/>
      <c r="D728" s="119"/>
    </row>
    <row r="729" spans="1:4" ht="12.75">
      <c r="A729" s="9"/>
      <c r="C729" s="9"/>
      <c r="D729" s="119"/>
    </row>
    <row r="730" spans="1:4" ht="12.75">
      <c r="A730" s="9"/>
      <c r="C730" s="9"/>
      <c r="D730" s="119"/>
    </row>
    <row r="731" spans="1:4" ht="12.75">
      <c r="A731" s="9"/>
      <c r="C731" s="9"/>
      <c r="D731" s="119"/>
    </row>
    <row r="732" spans="1:4" ht="12.75">
      <c r="A732" s="9"/>
      <c r="C732" s="9"/>
      <c r="D732" s="119"/>
    </row>
    <row r="733" spans="1:4" ht="12.75">
      <c r="A733" s="9"/>
      <c r="C733" s="9"/>
      <c r="D733" s="119"/>
    </row>
    <row r="734" spans="1:4" ht="12.75">
      <c r="A734" s="9"/>
      <c r="C734" s="9"/>
      <c r="D734" s="119"/>
    </row>
    <row r="735" spans="1:4" ht="12.75">
      <c r="A735" s="9"/>
      <c r="C735" s="9"/>
      <c r="D735" s="119"/>
    </row>
    <row r="736" spans="1:4" ht="12.75">
      <c r="A736" s="9"/>
      <c r="C736" s="9"/>
      <c r="D736" s="119"/>
    </row>
    <row r="737" spans="1:4" ht="12.75">
      <c r="A737" s="9"/>
      <c r="C737" s="9"/>
      <c r="D737" s="119"/>
    </row>
    <row r="738" spans="1:4" ht="12.75">
      <c r="A738" s="9"/>
      <c r="C738" s="9"/>
      <c r="D738" s="119"/>
    </row>
    <row r="739" spans="1:4" ht="12.75">
      <c r="A739" s="9"/>
      <c r="C739" s="9"/>
      <c r="D739" s="119"/>
    </row>
    <row r="740" spans="1:4" ht="12.75">
      <c r="A740" s="9"/>
      <c r="C740" s="9"/>
      <c r="D740" s="119"/>
    </row>
    <row r="741" spans="1:4" ht="12.75">
      <c r="A741" s="9"/>
      <c r="C741" s="9"/>
      <c r="D741" s="119"/>
    </row>
    <row r="742" spans="1:4" ht="12.75">
      <c r="A742" s="9"/>
      <c r="C742" s="9"/>
      <c r="D742" s="119"/>
    </row>
    <row r="743" spans="1:4" ht="12.75">
      <c r="A743" s="9"/>
      <c r="C743" s="9"/>
      <c r="D743" s="119"/>
    </row>
    <row r="744" spans="1:4" ht="12.75">
      <c r="A744" s="9"/>
      <c r="C744" s="9"/>
      <c r="D744" s="119"/>
    </row>
    <row r="745" spans="1:4" ht="12.75">
      <c r="A745" s="9"/>
      <c r="C745" s="9"/>
      <c r="D745" s="119"/>
    </row>
    <row r="746" spans="1:4" ht="12.75">
      <c r="A746" s="9"/>
      <c r="C746" s="9"/>
      <c r="D746" s="119"/>
    </row>
    <row r="747" spans="1:4" ht="12.75">
      <c r="A747" s="9"/>
      <c r="C747" s="9"/>
      <c r="D747" s="119"/>
    </row>
    <row r="748" spans="1:4" ht="12.75">
      <c r="A748" s="9"/>
      <c r="C748" s="9"/>
      <c r="D748" s="119"/>
    </row>
    <row r="749" spans="1:4" ht="12.75">
      <c r="A749" s="9"/>
      <c r="C749" s="9"/>
      <c r="D749" s="119"/>
    </row>
  </sheetData>
  <sheetProtection/>
  <mergeCells count="29">
    <mergeCell ref="A1:D1"/>
    <mergeCell ref="B29:D29"/>
    <mergeCell ref="A108:D108"/>
    <mergeCell ref="B257:C257"/>
    <mergeCell ref="B255:C255"/>
    <mergeCell ref="B256:C256"/>
    <mergeCell ref="A149:D149"/>
    <mergeCell ref="A168:D168"/>
    <mergeCell ref="A238:D238"/>
    <mergeCell ref="A220:D220"/>
    <mergeCell ref="A225:D225"/>
    <mergeCell ref="A244:D244"/>
    <mergeCell ref="A249:D249"/>
    <mergeCell ref="A3:D3"/>
    <mergeCell ref="A236:D236"/>
    <mergeCell ref="A5:D5"/>
    <mergeCell ref="A36:D36"/>
    <mergeCell ref="A51:D51"/>
    <mergeCell ref="A84:D84"/>
    <mergeCell ref="A73:D73"/>
    <mergeCell ref="A95:D95"/>
    <mergeCell ref="A216:D216"/>
    <mergeCell ref="A99:D99"/>
    <mergeCell ref="A105:D105"/>
    <mergeCell ref="A186:D186"/>
    <mergeCell ref="A190:D190"/>
    <mergeCell ref="A120:D120"/>
    <mergeCell ref="A122:D122"/>
    <mergeCell ref="A132:D132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68" r:id="rId1"/>
  <headerFooter alignWithMargins="0">
    <oddFooter>&amp;CStrona &amp;P z &amp;N</oddFooter>
  </headerFooter>
  <rowBreaks count="1" manualBreakCount="1">
    <brk id="11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9">
      <selection activeCell="S8" sqref="S8"/>
    </sheetView>
  </sheetViews>
  <sheetFormatPr defaultColWidth="9.140625" defaultRowHeight="12.75"/>
  <cols>
    <col min="1" max="1" width="4.57421875" style="157" customWidth="1"/>
    <col min="2" max="2" width="18.57421875" style="157" customWidth="1"/>
    <col min="3" max="3" width="14.00390625" style="157" customWidth="1"/>
    <col min="4" max="4" width="21.8515625" style="158" customWidth="1"/>
    <col min="5" max="5" width="11.421875" style="173" bestFit="1" customWidth="1"/>
    <col min="6" max="6" width="16.8515625" style="159" customWidth="1"/>
    <col min="7" max="8" width="7.00390625" style="157" customWidth="1"/>
    <col min="9" max="9" width="11.57421875" style="159" customWidth="1"/>
    <col min="10" max="10" width="8.28125" style="159" customWidth="1"/>
    <col min="11" max="11" width="12.140625" style="157" customWidth="1"/>
    <col min="12" max="12" width="11.00390625" style="157" customWidth="1"/>
    <col min="13" max="13" width="10.28125" style="157" customWidth="1"/>
    <col min="14" max="14" width="20.140625" style="157" customWidth="1"/>
    <col min="15" max="15" width="14.7109375" style="157" customWidth="1"/>
    <col min="16" max="16" width="18.00390625" style="157" customWidth="1"/>
    <col min="17" max="17" width="17.28125" style="157" customWidth="1"/>
    <col min="18" max="19" width="13.28125" style="157" customWidth="1"/>
    <col min="20" max="23" width="9.140625" style="159" customWidth="1"/>
    <col min="24" max="24" width="9.140625" style="157" customWidth="1"/>
  </cols>
  <sheetData>
    <row r="1" spans="1:9" ht="18.75" thickBot="1">
      <c r="A1" s="156" t="s">
        <v>311</v>
      </c>
      <c r="I1" s="160"/>
    </row>
    <row r="2" spans="1:23" ht="13.5" customHeight="1">
      <c r="A2" s="558" t="s">
        <v>312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60" t="s">
        <v>313</v>
      </c>
      <c r="Q2" s="560"/>
      <c r="R2" s="560"/>
      <c r="S2" s="560"/>
      <c r="T2" s="555" t="s">
        <v>314</v>
      </c>
      <c r="U2" s="555"/>
      <c r="V2" s="555"/>
      <c r="W2" s="556"/>
    </row>
    <row r="3" spans="1:24" ht="12.75">
      <c r="A3" s="561" t="s">
        <v>9</v>
      </c>
      <c r="B3" s="553" t="s">
        <v>315</v>
      </c>
      <c r="C3" s="553" t="s">
        <v>316</v>
      </c>
      <c r="D3" s="553" t="s">
        <v>317</v>
      </c>
      <c r="E3" s="553" t="s">
        <v>318</v>
      </c>
      <c r="F3" s="553" t="s">
        <v>319</v>
      </c>
      <c r="G3" s="553" t="s">
        <v>320</v>
      </c>
      <c r="H3" s="553" t="s">
        <v>321</v>
      </c>
      <c r="I3" s="553" t="s">
        <v>322</v>
      </c>
      <c r="J3" s="553" t="s">
        <v>323</v>
      </c>
      <c r="K3" s="553" t="s">
        <v>324</v>
      </c>
      <c r="L3" s="553" t="s">
        <v>325</v>
      </c>
      <c r="M3" s="553" t="s">
        <v>326</v>
      </c>
      <c r="N3" s="553" t="s">
        <v>327</v>
      </c>
      <c r="O3" s="553" t="s">
        <v>328</v>
      </c>
      <c r="P3" s="553" t="s">
        <v>329</v>
      </c>
      <c r="Q3" s="553"/>
      <c r="R3" s="553" t="s">
        <v>330</v>
      </c>
      <c r="S3" s="553"/>
      <c r="T3" s="553"/>
      <c r="U3" s="553"/>
      <c r="V3" s="553"/>
      <c r="W3" s="557"/>
      <c r="X3" s="24"/>
    </row>
    <row r="4" spans="1:24" ht="12.75">
      <c r="A4" s="561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7"/>
      <c r="X4" s="24"/>
    </row>
    <row r="5" spans="1:24" ht="36.75" customHeight="1" thickBot="1">
      <c r="A5" s="562"/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250" t="s">
        <v>331</v>
      </c>
      <c r="Q5" s="250" t="s">
        <v>332</v>
      </c>
      <c r="R5" s="250" t="s">
        <v>331</v>
      </c>
      <c r="S5" s="250" t="s">
        <v>332</v>
      </c>
      <c r="T5" s="251" t="s">
        <v>333</v>
      </c>
      <c r="U5" s="251" t="s">
        <v>334</v>
      </c>
      <c r="V5" s="251" t="s">
        <v>335</v>
      </c>
      <c r="W5" s="252" t="s">
        <v>336</v>
      </c>
      <c r="X5" s="24"/>
    </row>
    <row r="6" spans="1:23" ht="13.5" thickBot="1">
      <c r="A6" s="550" t="s">
        <v>35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2"/>
    </row>
    <row r="7" spans="1:24" s="43" customFormat="1" ht="24.75" customHeight="1">
      <c r="A7" s="197">
        <v>1</v>
      </c>
      <c r="B7" s="198" t="s">
        <v>337</v>
      </c>
      <c r="C7" s="198" t="s">
        <v>338</v>
      </c>
      <c r="D7" s="198" t="s">
        <v>339</v>
      </c>
      <c r="E7" s="199" t="s">
        <v>340</v>
      </c>
      <c r="F7" s="198" t="s">
        <v>341</v>
      </c>
      <c r="G7" s="198">
        <v>11100</v>
      </c>
      <c r="H7" s="198">
        <v>1990</v>
      </c>
      <c r="I7" s="198" t="s">
        <v>342</v>
      </c>
      <c r="J7" s="198">
        <v>6</v>
      </c>
      <c r="K7" s="198">
        <v>6000</v>
      </c>
      <c r="L7" s="198">
        <v>15700</v>
      </c>
      <c r="M7" s="198" t="s">
        <v>36</v>
      </c>
      <c r="N7" s="198" t="s">
        <v>343</v>
      </c>
      <c r="O7" s="200"/>
      <c r="P7" s="201" t="s">
        <v>531</v>
      </c>
      <c r="Q7" s="201" t="s">
        <v>532</v>
      </c>
      <c r="R7" s="202"/>
      <c r="S7" s="203"/>
      <c r="T7" s="204" t="s">
        <v>344</v>
      </c>
      <c r="U7" s="204" t="s">
        <v>344</v>
      </c>
      <c r="V7" s="204"/>
      <c r="W7" s="205"/>
      <c r="X7" s="178"/>
    </row>
    <row r="8" spans="1:24" s="43" customFormat="1" ht="24.75" customHeight="1">
      <c r="A8" s="206">
        <v>2</v>
      </c>
      <c r="B8" s="207" t="s">
        <v>345</v>
      </c>
      <c r="C8" s="207" t="s">
        <v>346</v>
      </c>
      <c r="D8" s="207">
        <v>10060</v>
      </c>
      <c r="E8" s="208" t="s">
        <v>347</v>
      </c>
      <c r="F8" s="114" t="s">
        <v>341</v>
      </c>
      <c r="G8" s="207">
        <v>6830</v>
      </c>
      <c r="H8" s="207">
        <v>1986</v>
      </c>
      <c r="I8" s="207" t="s">
        <v>348</v>
      </c>
      <c r="J8" s="207">
        <v>6</v>
      </c>
      <c r="K8" s="207">
        <v>4640</v>
      </c>
      <c r="L8" s="207"/>
      <c r="M8" s="207" t="s">
        <v>36</v>
      </c>
      <c r="N8" s="207" t="s">
        <v>349</v>
      </c>
      <c r="O8" s="209"/>
      <c r="P8" s="190" t="s">
        <v>531</v>
      </c>
      <c r="Q8" s="190" t="s">
        <v>532</v>
      </c>
      <c r="R8" s="210"/>
      <c r="S8" s="211"/>
      <c r="T8" s="212" t="s">
        <v>344</v>
      </c>
      <c r="U8" s="212" t="s">
        <v>344</v>
      </c>
      <c r="V8" s="212"/>
      <c r="W8" s="213"/>
      <c r="X8" s="178"/>
    </row>
    <row r="9" spans="1:24" s="43" customFormat="1" ht="24.75" customHeight="1">
      <c r="A9" s="214">
        <v>3</v>
      </c>
      <c r="B9" s="207" t="s">
        <v>350</v>
      </c>
      <c r="C9" s="207" t="s">
        <v>351</v>
      </c>
      <c r="D9" s="207" t="s">
        <v>352</v>
      </c>
      <c r="E9" s="208" t="s">
        <v>353</v>
      </c>
      <c r="F9" s="114" t="s">
        <v>341</v>
      </c>
      <c r="G9" s="207">
        <v>6830</v>
      </c>
      <c r="H9" s="207">
        <v>1998</v>
      </c>
      <c r="I9" s="207" t="s">
        <v>354</v>
      </c>
      <c r="J9" s="207">
        <v>6</v>
      </c>
      <c r="K9" s="207">
        <v>5630</v>
      </c>
      <c r="L9" s="207">
        <v>10170</v>
      </c>
      <c r="M9" s="207" t="s">
        <v>36</v>
      </c>
      <c r="N9" s="207" t="s">
        <v>355</v>
      </c>
      <c r="O9" s="209"/>
      <c r="P9" s="190" t="s">
        <v>531</v>
      </c>
      <c r="Q9" s="190" t="s">
        <v>532</v>
      </c>
      <c r="R9" s="210"/>
      <c r="S9" s="211"/>
      <c r="T9" s="212" t="s">
        <v>344</v>
      </c>
      <c r="U9" s="212" t="s">
        <v>344</v>
      </c>
      <c r="V9" s="212"/>
      <c r="W9" s="213"/>
      <c r="X9" s="178"/>
    </row>
    <row r="10" spans="1:24" s="43" customFormat="1" ht="24.75" customHeight="1">
      <c r="A10" s="206">
        <v>4</v>
      </c>
      <c r="B10" s="207" t="s">
        <v>356</v>
      </c>
      <c r="C10" s="207" t="s">
        <v>357</v>
      </c>
      <c r="D10" s="207" t="s">
        <v>358</v>
      </c>
      <c r="E10" s="208" t="s">
        <v>359</v>
      </c>
      <c r="F10" s="114" t="s">
        <v>341</v>
      </c>
      <c r="G10" s="207">
        <v>11100</v>
      </c>
      <c r="H10" s="207">
        <v>1988</v>
      </c>
      <c r="I10" s="207" t="s">
        <v>360</v>
      </c>
      <c r="J10" s="207">
        <v>6</v>
      </c>
      <c r="K10" s="215">
        <v>10000</v>
      </c>
      <c r="L10" s="207">
        <v>15700</v>
      </c>
      <c r="M10" s="207" t="s">
        <v>361</v>
      </c>
      <c r="N10" s="207" t="s">
        <v>362</v>
      </c>
      <c r="O10" s="209"/>
      <c r="P10" s="190" t="s">
        <v>531</v>
      </c>
      <c r="Q10" s="190" t="s">
        <v>532</v>
      </c>
      <c r="R10" s="210"/>
      <c r="S10" s="211"/>
      <c r="T10" s="212" t="s">
        <v>344</v>
      </c>
      <c r="U10" s="212" t="s">
        <v>344</v>
      </c>
      <c r="V10" s="212"/>
      <c r="W10" s="213"/>
      <c r="X10" s="178"/>
    </row>
    <row r="11" spans="1:24" s="43" customFormat="1" ht="24.75" customHeight="1">
      <c r="A11" s="206">
        <v>5</v>
      </c>
      <c r="B11" s="207" t="s">
        <v>363</v>
      </c>
      <c r="C11" s="207" t="s">
        <v>364</v>
      </c>
      <c r="D11" s="207" t="s">
        <v>365</v>
      </c>
      <c r="E11" s="208" t="s">
        <v>366</v>
      </c>
      <c r="F11" s="114" t="s">
        <v>341</v>
      </c>
      <c r="G11" s="207">
        <v>6842</v>
      </c>
      <c r="H11" s="207">
        <v>1984</v>
      </c>
      <c r="I11" s="207" t="s">
        <v>367</v>
      </c>
      <c r="J11" s="207">
        <v>2</v>
      </c>
      <c r="K11" s="207">
        <v>6000</v>
      </c>
      <c r="L11" s="207">
        <v>10800</v>
      </c>
      <c r="M11" s="207" t="s">
        <v>361</v>
      </c>
      <c r="N11" s="207" t="s">
        <v>349</v>
      </c>
      <c r="O11" s="209"/>
      <c r="P11" s="190" t="s">
        <v>531</v>
      </c>
      <c r="Q11" s="190" t="s">
        <v>532</v>
      </c>
      <c r="R11" s="210"/>
      <c r="S11" s="211"/>
      <c r="T11" s="212" t="s">
        <v>344</v>
      </c>
      <c r="U11" s="212" t="s">
        <v>344</v>
      </c>
      <c r="V11" s="212"/>
      <c r="W11" s="213"/>
      <c r="X11" s="178"/>
    </row>
    <row r="12" spans="1:24" s="43" customFormat="1" ht="24.75" customHeight="1">
      <c r="A12" s="214">
        <v>6</v>
      </c>
      <c r="B12" s="216" t="s">
        <v>368</v>
      </c>
      <c r="C12" s="216">
        <v>3352</v>
      </c>
      <c r="D12" s="216" t="s">
        <v>369</v>
      </c>
      <c r="E12" s="217" t="s">
        <v>370</v>
      </c>
      <c r="F12" s="218" t="s">
        <v>341</v>
      </c>
      <c r="G12" s="216">
        <v>2417</v>
      </c>
      <c r="H12" s="216">
        <v>2001</v>
      </c>
      <c r="I12" s="216" t="s">
        <v>371</v>
      </c>
      <c r="J12" s="216">
        <v>6</v>
      </c>
      <c r="K12" s="216">
        <v>1980</v>
      </c>
      <c r="L12" s="216">
        <v>2900</v>
      </c>
      <c r="M12" s="216" t="s">
        <v>36</v>
      </c>
      <c r="N12" s="216" t="s">
        <v>372</v>
      </c>
      <c r="O12" s="219"/>
      <c r="P12" s="217" t="s">
        <v>590</v>
      </c>
      <c r="Q12" s="217" t="s">
        <v>591</v>
      </c>
      <c r="R12" s="220"/>
      <c r="S12" s="221"/>
      <c r="T12" s="222" t="s">
        <v>344</v>
      </c>
      <c r="U12" s="222" t="s">
        <v>344</v>
      </c>
      <c r="V12" s="222"/>
      <c r="W12" s="223"/>
      <c r="X12" s="180"/>
    </row>
    <row r="13" spans="1:24" s="43" customFormat="1" ht="24.75" customHeight="1">
      <c r="A13" s="214">
        <v>7</v>
      </c>
      <c r="B13" s="216" t="s">
        <v>373</v>
      </c>
      <c r="C13" s="216"/>
      <c r="D13" s="216" t="s">
        <v>374</v>
      </c>
      <c r="E13" s="217" t="s">
        <v>375</v>
      </c>
      <c r="F13" s="218" t="s">
        <v>341</v>
      </c>
      <c r="G13" s="216">
        <v>1600</v>
      </c>
      <c r="H13" s="216">
        <v>1998</v>
      </c>
      <c r="I13" s="216" t="s">
        <v>376</v>
      </c>
      <c r="J13" s="216">
        <v>5</v>
      </c>
      <c r="K13" s="216">
        <v>640</v>
      </c>
      <c r="L13" s="216">
        <v>2175</v>
      </c>
      <c r="M13" s="216" t="s">
        <v>36</v>
      </c>
      <c r="N13" s="216" t="s">
        <v>377</v>
      </c>
      <c r="O13" s="219"/>
      <c r="P13" s="217" t="s">
        <v>592</v>
      </c>
      <c r="Q13" s="217" t="s">
        <v>593</v>
      </c>
      <c r="R13" s="220"/>
      <c r="S13" s="221"/>
      <c r="T13" s="222" t="s">
        <v>344</v>
      </c>
      <c r="U13" s="222" t="s">
        <v>344</v>
      </c>
      <c r="V13" s="222"/>
      <c r="W13" s="223"/>
      <c r="X13" s="180"/>
    </row>
    <row r="14" spans="1:24" s="43" customFormat="1" ht="24.75" customHeight="1">
      <c r="A14" s="206">
        <v>8</v>
      </c>
      <c r="B14" s="114" t="s">
        <v>378</v>
      </c>
      <c r="C14" s="114">
        <v>814</v>
      </c>
      <c r="D14" s="114" t="s">
        <v>379</v>
      </c>
      <c r="E14" s="224" t="s">
        <v>380</v>
      </c>
      <c r="F14" s="114" t="s">
        <v>341</v>
      </c>
      <c r="G14" s="114">
        <v>5917</v>
      </c>
      <c r="H14" s="114">
        <v>1986</v>
      </c>
      <c r="I14" s="114" t="s">
        <v>381</v>
      </c>
      <c r="J14" s="225">
        <v>9</v>
      </c>
      <c r="K14" s="225">
        <v>5155</v>
      </c>
      <c r="L14" s="225">
        <v>7490</v>
      </c>
      <c r="M14" s="225" t="s">
        <v>36</v>
      </c>
      <c r="N14" s="225" t="s">
        <v>382</v>
      </c>
      <c r="O14" s="226"/>
      <c r="P14" s="196" t="s">
        <v>594</v>
      </c>
      <c r="Q14" s="196" t="s">
        <v>595</v>
      </c>
      <c r="R14" s="196"/>
      <c r="S14" s="227"/>
      <c r="T14" s="212" t="s">
        <v>344</v>
      </c>
      <c r="U14" s="212" t="s">
        <v>344</v>
      </c>
      <c r="V14" s="212"/>
      <c r="W14" s="213"/>
      <c r="X14" s="178"/>
    </row>
    <row r="15" spans="1:24" s="43" customFormat="1" ht="24.75" customHeight="1">
      <c r="A15" s="214">
        <v>9</v>
      </c>
      <c r="B15" s="207" t="s">
        <v>383</v>
      </c>
      <c r="C15" s="207" t="s">
        <v>384</v>
      </c>
      <c r="D15" s="228">
        <v>6906844698162</v>
      </c>
      <c r="E15" s="217" t="s">
        <v>385</v>
      </c>
      <c r="F15" s="207" t="s">
        <v>341</v>
      </c>
      <c r="G15" s="207">
        <v>5976</v>
      </c>
      <c r="H15" s="207">
        <v>1986</v>
      </c>
      <c r="I15" s="207" t="s">
        <v>386</v>
      </c>
      <c r="J15" s="229">
        <v>7</v>
      </c>
      <c r="K15" s="229">
        <v>6440</v>
      </c>
      <c r="L15" s="229">
        <v>11000</v>
      </c>
      <c r="M15" s="229" t="s">
        <v>36</v>
      </c>
      <c r="N15" s="229" t="s">
        <v>387</v>
      </c>
      <c r="O15" s="230"/>
      <c r="P15" s="192" t="s">
        <v>596</v>
      </c>
      <c r="Q15" s="192" t="s">
        <v>597</v>
      </c>
      <c r="R15" s="192"/>
      <c r="S15" s="195"/>
      <c r="T15" s="212" t="s">
        <v>344</v>
      </c>
      <c r="U15" s="212" t="s">
        <v>344</v>
      </c>
      <c r="V15" s="212"/>
      <c r="W15" s="213"/>
      <c r="X15" s="178"/>
    </row>
    <row r="16" spans="1:24" s="43" customFormat="1" ht="24.75" customHeight="1">
      <c r="A16" s="206">
        <v>10</v>
      </c>
      <c r="B16" s="229" t="s">
        <v>388</v>
      </c>
      <c r="C16" s="229" t="s">
        <v>389</v>
      </c>
      <c r="D16" s="231" t="s">
        <v>390</v>
      </c>
      <c r="E16" s="232" t="s">
        <v>391</v>
      </c>
      <c r="F16" s="229" t="s">
        <v>392</v>
      </c>
      <c r="G16" s="229"/>
      <c r="H16" s="229"/>
      <c r="I16" s="229"/>
      <c r="J16" s="229" t="s">
        <v>37</v>
      </c>
      <c r="K16" s="229">
        <v>300</v>
      </c>
      <c r="L16" s="229" t="s">
        <v>393</v>
      </c>
      <c r="M16" s="229" t="s">
        <v>36</v>
      </c>
      <c r="N16" s="229" t="s">
        <v>394</v>
      </c>
      <c r="O16" s="230"/>
      <c r="P16" s="192" t="s">
        <v>598</v>
      </c>
      <c r="Q16" s="192" t="s">
        <v>599</v>
      </c>
      <c r="R16" s="192"/>
      <c r="S16" s="195"/>
      <c r="T16" s="233" t="s">
        <v>344</v>
      </c>
      <c r="U16" s="233"/>
      <c r="V16" s="233"/>
      <c r="W16" s="234"/>
      <c r="X16" s="178"/>
    </row>
    <row r="17" spans="1:24" s="43" customFormat="1" ht="24.75" customHeight="1">
      <c r="A17" s="214">
        <v>11</v>
      </c>
      <c r="B17" s="229" t="s">
        <v>395</v>
      </c>
      <c r="C17" s="229" t="s">
        <v>396</v>
      </c>
      <c r="D17" s="231" t="s">
        <v>397</v>
      </c>
      <c r="E17" s="235" t="s">
        <v>398</v>
      </c>
      <c r="F17" s="229" t="s">
        <v>341</v>
      </c>
      <c r="G17" s="229">
        <v>6871</v>
      </c>
      <c r="H17" s="229">
        <v>2017</v>
      </c>
      <c r="I17" s="229" t="s">
        <v>399</v>
      </c>
      <c r="J17" s="229">
        <v>7</v>
      </c>
      <c r="K17" s="229">
        <v>6825</v>
      </c>
      <c r="L17" s="229">
        <v>16000</v>
      </c>
      <c r="M17" s="229" t="s">
        <v>36</v>
      </c>
      <c r="N17" s="229" t="s">
        <v>400</v>
      </c>
      <c r="O17" s="115">
        <v>428000</v>
      </c>
      <c r="P17" s="192" t="s">
        <v>401</v>
      </c>
      <c r="Q17" s="192" t="s">
        <v>600</v>
      </c>
      <c r="R17" s="192" t="s">
        <v>601</v>
      </c>
      <c r="S17" s="192" t="s">
        <v>602</v>
      </c>
      <c r="T17" s="233" t="s">
        <v>344</v>
      </c>
      <c r="U17" s="233" t="s">
        <v>344</v>
      </c>
      <c r="V17" s="233" t="s">
        <v>344</v>
      </c>
      <c r="W17" s="234"/>
      <c r="X17" s="178"/>
    </row>
    <row r="18" spans="1:24" s="43" customFormat="1" ht="24.75" customHeight="1">
      <c r="A18" s="206">
        <v>12</v>
      </c>
      <c r="B18" s="229" t="s">
        <v>402</v>
      </c>
      <c r="C18" s="229" t="s">
        <v>403</v>
      </c>
      <c r="D18" s="231" t="s">
        <v>404</v>
      </c>
      <c r="E18" s="232" t="s">
        <v>405</v>
      </c>
      <c r="F18" s="229" t="s">
        <v>341</v>
      </c>
      <c r="G18" s="229">
        <v>2402</v>
      </c>
      <c r="H18" s="229">
        <v>2008</v>
      </c>
      <c r="I18" s="236" t="s">
        <v>406</v>
      </c>
      <c r="J18" s="229">
        <v>7</v>
      </c>
      <c r="K18" s="229">
        <v>1490</v>
      </c>
      <c r="L18" s="229">
        <v>3500</v>
      </c>
      <c r="M18" s="229" t="s">
        <v>36</v>
      </c>
      <c r="N18" s="229" t="s">
        <v>394</v>
      </c>
      <c r="O18" s="237"/>
      <c r="P18" s="230" t="s">
        <v>603</v>
      </c>
      <c r="Q18" s="230" t="s">
        <v>604</v>
      </c>
      <c r="R18" s="230"/>
      <c r="S18" s="192"/>
      <c r="T18" s="192" t="s">
        <v>344</v>
      </c>
      <c r="U18" s="192" t="s">
        <v>344</v>
      </c>
      <c r="V18" s="195"/>
      <c r="W18" s="238"/>
      <c r="X18" s="181"/>
    </row>
    <row r="19" spans="1:24" s="43" customFormat="1" ht="24.75" customHeight="1">
      <c r="A19" s="206">
        <v>13</v>
      </c>
      <c r="B19" s="229" t="s">
        <v>407</v>
      </c>
      <c r="C19" s="229" t="s">
        <v>408</v>
      </c>
      <c r="D19" s="231" t="s">
        <v>409</v>
      </c>
      <c r="E19" s="192" t="s">
        <v>410</v>
      </c>
      <c r="F19" s="229" t="s">
        <v>411</v>
      </c>
      <c r="G19" s="229">
        <v>1869</v>
      </c>
      <c r="H19" s="229">
        <v>1997</v>
      </c>
      <c r="I19" s="236" t="s">
        <v>412</v>
      </c>
      <c r="J19" s="229">
        <v>9</v>
      </c>
      <c r="K19" s="229"/>
      <c r="L19" s="229">
        <v>500</v>
      </c>
      <c r="M19" s="229" t="s">
        <v>36</v>
      </c>
      <c r="N19" s="229" t="s">
        <v>413</v>
      </c>
      <c r="O19" s="237"/>
      <c r="P19" s="230" t="s">
        <v>605</v>
      </c>
      <c r="Q19" s="230" t="s">
        <v>606</v>
      </c>
      <c r="R19" s="230"/>
      <c r="S19" s="192"/>
      <c r="T19" s="192" t="s">
        <v>344</v>
      </c>
      <c r="U19" s="192" t="s">
        <v>344</v>
      </c>
      <c r="V19" s="195"/>
      <c r="W19" s="239" t="s">
        <v>344</v>
      </c>
      <c r="X19" s="182"/>
    </row>
    <row r="20" spans="1:24" s="43" customFormat="1" ht="24.75" customHeight="1">
      <c r="A20" s="214">
        <v>14</v>
      </c>
      <c r="B20" s="207" t="s">
        <v>414</v>
      </c>
      <c r="C20" s="207" t="s">
        <v>415</v>
      </c>
      <c r="D20" s="240" t="s">
        <v>416</v>
      </c>
      <c r="E20" s="208" t="s">
        <v>417</v>
      </c>
      <c r="F20" s="207" t="s">
        <v>341</v>
      </c>
      <c r="G20" s="207">
        <v>7698</v>
      </c>
      <c r="H20" s="207">
        <v>2018</v>
      </c>
      <c r="I20" s="241" t="s">
        <v>418</v>
      </c>
      <c r="J20" s="207">
        <v>6</v>
      </c>
      <c r="K20" s="207">
        <v>6760</v>
      </c>
      <c r="L20" s="207">
        <v>11000</v>
      </c>
      <c r="M20" s="207" t="s">
        <v>36</v>
      </c>
      <c r="N20" s="207" t="s">
        <v>419</v>
      </c>
      <c r="O20" s="242">
        <v>583000</v>
      </c>
      <c r="P20" s="209" t="s">
        <v>607</v>
      </c>
      <c r="Q20" s="209" t="s">
        <v>608</v>
      </c>
      <c r="R20" s="209" t="s">
        <v>607</v>
      </c>
      <c r="S20" s="191" t="s">
        <v>608</v>
      </c>
      <c r="T20" s="191" t="s">
        <v>344</v>
      </c>
      <c r="U20" s="191" t="s">
        <v>344</v>
      </c>
      <c r="V20" s="191" t="s">
        <v>344</v>
      </c>
      <c r="W20" s="243"/>
      <c r="X20" s="181"/>
    </row>
    <row r="21" spans="1:24" s="43" customFormat="1" ht="24.75" customHeight="1">
      <c r="A21" s="244">
        <v>15</v>
      </c>
      <c r="B21" s="245" t="s">
        <v>420</v>
      </c>
      <c r="C21" s="245" t="s">
        <v>421</v>
      </c>
      <c r="D21" s="245" t="s">
        <v>422</v>
      </c>
      <c r="E21" s="246" t="s">
        <v>423</v>
      </c>
      <c r="F21" s="245" t="s">
        <v>424</v>
      </c>
      <c r="G21" s="245"/>
      <c r="H21" s="245">
        <v>2007</v>
      </c>
      <c r="I21" s="245" t="s">
        <v>425</v>
      </c>
      <c r="J21" s="247" t="s">
        <v>37</v>
      </c>
      <c r="K21" s="229">
        <v>615</v>
      </c>
      <c r="L21" s="229">
        <v>750</v>
      </c>
      <c r="M21" s="229" t="s">
        <v>36</v>
      </c>
      <c r="N21" s="229" t="s">
        <v>413</v>
      </c>
      <c r="O21" s="229"/>
      <c r="P21" s="192" t="s">
        <v>609</v>
      </c>
      <c r="Q21" s="192" t="s">
        <v>610</v>
      </c>
      <c r="R21" s="192"/>
      <c r="S21" s="195"/>
      <c r="T21" s="233" t="s">
        <v>344</v>
      </c>
      <c r="U21" s="233"/>
      <c r="V21" s="233"/>
      <c r="W21" s="234"/>
      <c r="X21" s="178"/>
    </row>
    <row r="22" spans="1:24" s="43" customFormat="1" ht="24.75" customHeight="1">
      <c r="A22" s="214">
        <v>16</v>
      </c>
      <c r="B22" s="207" t="s">
        <v>426</v>
      </c>
      <c r="C22" s="207" t="s">
        <v>427</v>
      </c>
      <c r="D22" s="207" t="s">
        <v>428</v>
      </c>
      <c r="E22" s="191" t="s">
        <v>429</v>
      </c>
      <c r="F22" s="207" t="s">
        <v>430</v>
      </c>
      <c r="G22" s="207"/>
      <c r="H22" s="207">
        <v>2015</v>
      </c>
      <c r="I22" s="207"/>
      <c r="J22" s="207">
        <v>1</v>
      </c>
      <c r="K22" s="207"/>
      <c r="L22" s="207"/>
      <c r="M22" s="207" t="s">
        <v>36</v>
      </c>
      <c r="N22" s="207" t="s">
        <v>431</v>
      </c>
      <c r="O22" s="207"/>
      <c r="P22" s="191" t="s">
        <v>611</v>
      </c>
      <c r="Q22" s="191" t="s">
        <v>612</v>
      </c>
      <c r="R22" s="191"/>
      <c r="S22" s="191"/>
      <c r="T22" s="233" t="s">
        <v>344</v>
      </c>
      <c r="U22" s="233" t="s">
        <v>344</v>
      </c>
      <c r="V22" s="212"/>
      <c r="W22" s="213"/>
      <c r="X22" s="178"/>
    </row>
    <row r="23" spans="1:24" s="43" customFormat="1" ht="24.75" customHeight="1">
      <c r="A23" s="214">
        <v>17</v>
      </c>
      <c r="B23" s="207" t="s">
        <v>432</v>
      </c>
      <c r="C23" s="207"/>
      <c r="D23" s="207" t="s">
        <v>433</v>
      </c>
      <c r="E23" s="191" t="s">
        <v>429</v>
      </c>
      <c r="F23" s="207" t="s">
        <v>434</v>
      </c>
      <c r="G23" s="207"/>
      <c r="H23" s="207">
        <v>2011</v>
      </c>
      <c r="I23" s="207"/>
      <c r="J23" s="207">
        <v>1</v>
      </c>
      <c r="K23" s="207"/>
      <c r="L23" s="207"/>
      <c r="M23" s="207" t="s">
        <v>36</v>
      </c>
      <c r="N23" s="207" t="s">
        <v>435</v>
      </c>
      <c r="O23" s="207"/>
      <c r="P23" s="191" t="s">
        <v>611</v>
      </c>
      <c r="Q23" s="191" t="s">
        <v>612</v>
      </c>
      <c r="R23" s="191"/>
      <c r="S23" s="191"/>
      <c r="T23" s="212" t="s">
        <v>344</v>
      </c>
      <c r="U23" s="212" t="s">
        <v>344</v>
      </c>
      <c r="V23" s="212"/>
      <c r="W23" s="213"/>
      <c r="X23" s="178"/>
    </row>
    <row r="24" spans="1:24" s="43" customFormat="1" ht="24.75" customHeight="1" thickBot="1">
      <c r="A24" s="248">
        <v>18</v>
      </c>
      <c r="B24" s="249" t="s">
        <v>436</v>
      </c>
      <c r="C24" s="249" t="s">
        <v>437</v>
      </c>
      <c r="D24" s="249" t="s">
        <v>438</v>
      </c>
      <c r="E24" s="250" t="s">
        <v>429</v>
      </c>
      <c r="F24" s="249" t="s">
        <v>439</v>
      </c>
      <c r="G24" s="249"/>
      <c r="H24" s="249">
        <v>2008</v>
      </c>
      <c r="I24" s="249"/>
      <c r="J24" s="249">
        <v>1</v>
      </c>
      <c r="K24" s="249"/>
      <c r="L24" s="249"/>
      <c r="M24" s="249" t="s">
        <v>36</v>
      </c>
      <c r="N24" s="249" t="s">
        <v>440</v>
      </c>
      <c r="O24" s="249"/>
      <c r="P24" s="250" t="s">
        <v>611</v>
      </c>
      <c r="Q24" s="250" t="s">
        <v>612</v>
      </c>
      <c r="R24" s="250"/>
      <c r="S24" s="250"/>
      <c r="T24" s="251" t="s">
        <v>344</v>
      </c>
      <c r="U24" s="251" t="s">
        <v>344</v>
      </c>
      <c r="V24" s="251"/>
      <c r="W24" s="252"/>
      <c r="X24" s="178"/>
    </row>
    <row r="25" spans="1:23" ht="24.75" customHeight="1" thickBot="1">
      <c r="A25" s="550" t="s">
        <v>441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2"/>
    </row>
    <row r="26" spans="1:24" s="43" customFormat="1" ht="24.75" customHeight="1">
      <c r="A26" s="253">
        <v>1</v>
      </c>
      <c r="B26" s="254" t="s">
        <v>442</v>
      </c>
      <c r="C26" s="254" t="s">
        <v>443</v>
      </c>
      <c r="D26" s="254">
        <v>3663</v>
      </c>
      <c r="E26" s="255" t="s">
        <v>444</v>
      </c>
      <c r="F26" s="256" t="s">
        <v>445</v>
      </c>
      <c r="G26" s="254">
        <v>2502</v>
      </c>
      <c r="H26" s="254">
        <v>1983</v>
      </c>
      <c r="I26" s="254" t="s">
        <v>446</v>
      </c>
      <c r="J26" s="257">
        <v>1</v>
      </c>
      <c r="K26" s="114"/>
      <c r="L26" s="114"/>
      <c r="M26" s="114" t="s">
        <v>36</v>
      </c>
      <c r="N26" s="114"/>
      <c r="O26" s="114"/>
      <c r="P26" s="190" t="s">
        <v>529</v>
      </c>
      <c r="Q26" s="190" t="s">
        <v>530</v>
      </c>
      <c r="R26" s="190"/>
      <c r="S26" s="193"/>
      <c r="T26" s="258" t="s">
        <v>344</v>
      </c>
      <c r="U26" s="258" t="s">
        <v>344</v>
      </c>
      <c r="V26" s="258"/>
      <c r="W26" s="259"/>
      <c r="X26" s="178"/>
    </row>
    <row r="27" spans="1:24" s="43" customFormat="1" ht="24.75" customHeight="1">
      <c r="A27" s="260">
        <v>2</v>
      </c>
      <c r="B27" s="261" t="s">
        <v>442</v>
      </c>
      <c r="C27" s="261" t="s">
        <v>443</v>
      </c>
      <c r="D27" s="261">
        <v>3701</v>
      </c>
      <c r="E27" s="262" t="s">
        <v>447</v>
      </c>
      <c r="F27" s="254" t="s">
        <v>445</v>
      </c>
      <c r="G27" s="261"/>
      <c r="H27" s="261">
        <v>1983</v>
      </c>
      <c r="I27" s="263" t="s">
        <v>448</v>
      </c>
      <c r="J27" s="264">
        <v>1</v>
      </c>
      <c r="K27" s="207"/>
      <c r="L27" s="207"/>
      <c r="M27" s="207" t="s">
        <v>36</v>
      </c>
      <c r="N27" s="207"/>
      <c r="O27" s="207"/>
      <c r="P27" s="190" t="s">
        <v>531</v>
      </c>
      <c r="Q27" s="190" t="s">
        <v>532</v>
      </c>
      <c r="R27" s="191"/>
      <c r="S27" s="194"/>
      <c r="T27" s="212" t="s">
        <v>344</v>
      </c>
      <c r="U27" s="212" t="s">
        <v>344</v>
      </c>
      <c r="V27" s="212"/>
      <c r="W27" s="213"/>
      <c r="X27" s="178"/>
    </row>
    <row r="28" spans="1:24" s="43" customFormat="1" ht="24.75" customHeight="1">
      <c r="A28" s="260">
        <v>3</v>
      </c>
      <c r="B28" s="261" t="s">
        <v>449</v>
      </c>
      <c r="C28" s="261" t="s">
        <v>450</v>
      </c>
      <c r="D28" s="261">
        <v>25515</v>
      </c>
      <c r="E28" s="262" t="s">
        <v>451</v>
      </c>
      <c r="F28" s="265" t="s">
        <v>452</v>
      </c>
      <c r="G28" s="261"/>
      <c r="H28" s="261">
        <v>1982</v>
      </c>
      <c r="I28" s="261" t="s">
        <v>453</v>
      </c>
      <c r="J28" s="264" t="s">
        <v>37</v>
      </c>
      <c r="K28" s="207">
        <v>9000</v>
      </c>
      <c r="L28" s="207"/>
      <c r="M28" s="207" t="s">
        <v>36</v>
      </c>
      <c r="N28" s="207"/>
      <c r="O28" s="207"/>
      <c r="P28" s="191" t="s">
        <v>533</v>
      </c>
      <c r="Q28" s="191" t="s">
        <v>534</v>
      </c>
      <c r="R28" s="191"/>
      <c r="S28" s="194"/>
      <c r="T28" s="212" t="s">
        <v>344</v>
      </c>
      <c r="U28" s="212"/>
      <c r="V28" s="212"/>
      <c r="W28" s="213"/>
      <c r="X28" s="178"/>
    </row>
    <row r="29" spans="1:24" s="43" customFormat="1" ht="24.75" customHeight="1" thickBot="1">
      <c r="A29" s="266">
        <v>4</v>
      </c>
      <c r="B29" s="267" t="s">
        <v>442</v>
      </c>
      <c r="C29" s="267">
        <v>3512</v>
      </c>
      <c r="D29" s="267">
        <v>75053</v>
      </c>
      <c r="E29" s="268" t="s">
        <v>454</v>
      </c>
      <c r="F29" s="269" t="s">
        <v>445</v>
      </c>
      <c r="G29" s="267">
        <v>2502</v>
      </c>
      <c r="H29" s="267">
        <v>1989</v>
      </c>
      <c r="I29" s="267" t="s">
        <v>455</v>
      </c>
      <c r="J29" s="270">
        <v>1</v>
      </c>
      <c r="K29" s="249"/>
      <c r="L29" s="249">
        <v>5000</v>
      </c>
      <c r="M29" s="249" t="s">
        <v>36</v>
      </c>
      <c r="N29" s="249"/>
      <c r="O29" s="249"/>
      <c r="P29" s="271" t="s">
        <v>531</v>
      </c>
      <c r="Q29" s="271" t="s">
        <v>532</v>
      </c>
      <c r="R29" s="250"/>
      <c r="S29" s="272"/>
      <c r="T29" s="251" t="s">
        <v>344</v>
      </c>
      <c r="U29" s="251" t="s">
        <v>344</v>
      </c>
      <c r="V29" s="251"/>
      <c r="W29" s="252"/>
      <c r="X29" s="178"/>
    </row>
  </sheetData>
  <sheetProtection/>
  <mergeCells count="22">
    <mergeCell ref="G3:G5"/>
    <mergeCell ref="A3:A5"/>
    <mergeCell ref="B3:B5"/>
    <mergeCell ref="C3:C5"/>
    <mergeCell ref="D3:D5"/>
    <mergeCell ref="E3:E5"/>
    <mergeCell ref="A25:W25"/>
    <mergeCell ref="N3:N5"/>
    <mergeCell ref="O3:O5"/>
    <mergeCell ref="P3:Q4"/>
    <mergeCell ref="R3:S4"/>
    <mergeCell ref="A6:W6"/>
    <mergeCell ref="H3:H5"/>
    <mergeCell ref="I3:I5"/>
    <mergeCell ref="J3:J5"/>
    <mergeCell ref="K3:K5"/>
    <mergeCell ref="L3:L5"/>
    <mergeCell ref="M3:M5"/>
    <mergeCell ref="T2:W4"/>
    <mergeCell ref="A2:O2"/>
    <mergeCell ref="P2:S2"/>
    <mergeCell ref="F3:F5"/>
  </mergeCells>
  <printOptions/>
  <pageMargins left="0.7" right="0.7" top="0.75" bottom="0.75" header="0.3" footer="0.3"/>
  <pageSetup horizontalDpi="300" verticalDpi="300" orientation="portrait" paperSize="9" r:id="rId1"/>
  <colBreaks count="2" manualBreakCount="2">
    <brk id="6" max="28" man="1"/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D13">
      <selection activeCell="M18" sqref="M18"/>
    </sheetView>
  </sheetViews>
  <sheetFormatPr defaultColWidth="9.140625" defaultRowHeight="12.75"/>
  <cols>
    <col min="1" max="1" width="51.140625" style="42" customWidth="1"/>
    <col min="2" max="2" width="15.140625" style="276" customWidth="1"/>
    <col min="3" max="3" width="18.28125" style="41" customWidth="1"/>
    <col min="4" max="4" width="17.00390625" style="41" customWidth="1"/>
    <col min="5" max="5" width="11.00390625" style="41" customWidth="1"/>
    <col min="6" max="6" width="12.28125" style="41" customWidth="1"/>
    <col min="7" max="7" width="16.28125" style="273" customWidth="1"/>
    <col min="8" max="8" width="13.7109375" style="52" customWidth="1"/>
    <col min="9" max="9" width="15.57421875" style="52" customWidth="1"/>
    <col min="10" max="10" width="15.28125" style="52" customWidth="1"/>
    <col min="11" max="11" width="16.7109375" style="52" customWidth="1"/>
    <col min="12" max="12" width="9.140625" style="30" customWidth="1"/>
    <col min="13" max="13" width="13.8515625" style="30" bestFit="1" customWidth="1"/>
    <col min="14" max="16384" width="9.140625" style="24" customWidth="1"/>
  </cols>
  <sheetData>
    <row r="1" spans="1:2" ht="18.75" thickBot="1">
      <c r="A1" s="23" t="s">
        <v>180</v>
      </c>
      <c r="B1" s="274" t="s">
        <v>229</v>
      </c>
    </row>
    <row r="2" spans="1:2" ht="15">
      <c r="A2" s="25"/>
      <c r="B2" s="274"/>
    </row>
    <row r="3" ht="13.5" thickBot="1">
      <c r="A3" s="275" t="s">
        <v>159</v>
      </c>
    </row>
    <row r="4" spans="1:12" ht="51.75" thickBot="1">
      <c r="A4" s="26" t="s">
        <v>160</v>
      </c>
      <c r="B4" s="277" t="s">
        <v>161</v>
      </c>
      <c r="C4" s="277" t="s">
        <v>162</v>
      </c>
      <c r="D4" s="277" t="s">
        <v>163</v>
      </c>
      <c r="E4" s="277" t="s">
        <v>164</v>
      </c>
      <c r="F4" s="277" t="s">
        <v>165</v>
      </c>
      <c r="G4" s="405" t="s">
        <v>689</v>
      </c>
      <c r="H4" s="53" t="s">
        <v>688</v>
      </c>
      <c r="I4" s="53" t="s">
        <v>687</v>
      </c>
      <c r="J4" s="405" t="s">
        <v>686</v>
      </c>
      <c r="K4" s="76" t="s">
        <v>508</v>
      </c>
      <c r="L4" s="41"/>
    </row>
    <row r="5" spans="1:12" ht="22.5" customHeight="1">
      <c r="A5" s="55" t="s">
        <v>171</v>
      </c>
      <c r="B5" s="278">
        <v>292588.27</v>
      </c>
      <c r="C5" s="278" t="s">
        <v>219</v>
      </c>
      <c r="D5" s="278" t="s">
        <v>219</v>
      </c>
      <c r="E5" s="419" t="s">
        <v>219</v>
      </c>
      <c r="F5" s="429">
        <v>0</v>
      </c>
      <c r="G5" s="426">
        <v>33893.29</v>
      </c>
      <c r="H5" s="426">
        <v>0</v>
      </c>
      <c r="I5" s="426">
        <v>71580.39</v>
      </c>
      <c r="J5" s="426">
        <v>48098.95</v>
      </c>
      <c r="K5" s="427">
        <v>89908.37</v>
      </c>
      <c r="L5" s="41"/>
    </row>
    <row r="6" spans="1:12" ht="26.25" customHeight="1">
      <c r="A6" s="56" t="s">
        <v>267</v>
      </c>
      <c r="B6" s="278">
        <v>248042.52</v>
      </c>
      <c r="C6" s="279" t="s">
        <v>219</v>
      </c>
      <c r="D6" s="279">
        <v>5000</v>
      </c>
      <c r="E6" s="420" t="s">
        <v>219</v>
      </c>
      <c r="F6" s="430">
        <v>20340.58</v>
      </c>
      <c r="G6" s="421">
        <v>7711.09</v>
      </c>
      <c r="H6" s="421">
        <v>0</v>
      </c>
      <c r="I6" s="421">
        <v>13999</v>
      </c>
      <c r="J6" s="421">
        <v>13500</v>
      </c>
      <c r="K6" s="428">
        <v>276616</v>
      </c>
      <c r="L6" s="41"/>
    </row>
    <row r="7" spans="1:12" ht="22.5" customHeight="1">
      <c r="A7" s="56" t="s">
        <v>172</v>
      </c>
      <c r="B7" s="278">
        <v>91670.9</v>
      </c>
      <c r="C7" s="279" t="s">
        <v>219</v>
      </c>
      <c r="D7" s="279" t="s">
        <v>219</v>
      </c>
      <c r="E7" s="420" t="s">
        <v>219</v>
      </c>
      <c r="F7" s="430">
        <v>93268.22</v>
      </c>
      <c r="G7" s="421">
        <v>4000</v>
      </c>
      <c r="H7" s="421">
        <v>0</v>
      </c>
      <c r="I7" s="421">
        <v>5700</v>
      </c>
      <c r="J7" s="421">
        <v>0</v>
      </c>
      <c r="K7" s="428">
        <v>22857</v>
      </c>
      <c r="L7" s="41"/>
    </row>
    <row r="8" spans="1:12" ht="30.75" customHeight="1">
      <c r="A8" s="56" t="s">
        <v>268</v>
      </c>
      <c r="B8" s="278">
        <v>722533.96</v>
      </c>
      <c r="C8" s="279" t="s">
        <v>219</v>
      </c>
      <c r="D8" s="279" t="s">
        <v>219</v>
      </c>
      <c r="E8" s="420" t="s">
        <v>219</v>
      </c>
      <c r="F8" s="430">
        <v>95873</v>
      </c>
      <c r="G8" s="421">
        <v>0</v>
      </c>
      <c r="H8" s="421">
        <v>0</v>
      </c>
      <c r="I8" s="421">
        <v>0</v>
      </c>
      <c r="J8" s="421">
        <v>0</v>
      </c>
      <c r="K8" s="428">
        <v>17969.8</v>
      </c>
      <c r="L8" s="41"/>
    </row>
    <row r="9" spans="1:12" ht="31.5" customHeight="1">
      <c r="A9" s="56" t="s">
        <v>269</v>
      </c>
      <c r="B9" s="278">
        <v>29948</v>
      </c>
      <c r="C9" s="279" t="s">
        <v>219</v>
      </c>
      <c r="D9" s="279" t="s">
        <v>219</v>
      </c>
      <c r="E9" s="420" t="s">
        <v>219</v>
      </c>
      <c r="F9" s="430">
        <v>0</v>
      </c>
      <c r="G9" s="421">
        <v>0</v>
      </c>
      <c r="H9" s="421">
        <v>0</v>
      </c>
      <c r="I9" s="421">
        <v>0</v>
      </c>
      <c r="J9" s="421">
        <v>0</v>
      </c>
      <c r="K9" s="428">
        <v>0</v>
      </c>
      <c r="L9" s="41"/>
    </row>
    <row r="10" spans="1:12" ht="27.75" customHeight="1">
      <c r="A10" s="56" t="s">
        <v>270</v>
      </c>
      <c r="B10" s="278">
        <v>257474.29</v>
      </c>
      <c r="C10" s="279" t="s">
        <v>219</v>
      </c>
      <c r="D10" s="279" t="s">
        <v>219</v>
      </c>
      <c r="E10" s="420" t="s">
        <v>219</v>
      </c>
      <c r="F10" s="430">
        <v>21304.99</v>
      </c>
      <c r="G10" s="421">
        <v>21965.4</v>
      </c>
      <c r="H10" s="421">
        <v>4268.78</v>
      </c>
      <c r="I10" s="421">
        <v>3500</v>
      </c>
      <c r="J10" s="421">
        <v>23286.62</v>
      </c>
      <c r="K10" s="428">
        <v>11135.43</v>
      </c>
      <c r="L10" s="41"/>
    </row>
    <row r="11" spans="1:12" ht="32.25" customHeight="1">
      <c r="A11" s="57" t="s">
        <v>271</v>
      </c>
      <c r="B11" s="278">
        <v>1409952.19</v>
      </c>
      <c r="C11" s="279" t="s">
        <v>219</v>
      </c>
      <c r="D11" s="279">
        <v>48272</v>
      </c>
      <c r="E11" s="420" t="s">
        <v>219</v>
      </c>
      <c r="F11" s="430">
        <v>296607.79</v>
      </c>
      <c r="G11" s="421">
        <v>340654.49</v>
      </c>
      <c r="H11" s="421">
        <v>66125.68</v>
      </c>
      <c r="I11" s="421">
        <v>358410.14</v>
      </c>
      <c r="J11" s="421">
        <v>286049.31</v>
      </c>
      <c r="K11" s="428">
        <v>784079.05</v>
      </c>
      <c r="L11" s="41"/>
    </row>
    <row r="12" spans="1:12" ht="22.5" customHeight="1">
      <c r="A12" s="58" t="s">
        <v>173</v>
      </c>
      <c r="B12" s="280" t="s">
        <v>219</v>
      </c>
      <c r="C12" s="279">
        <v>262956.68</v>
      </c>
      <c r="D12" s="280" t="s">
        <v>219</v>
      </c>
      <c r="E12" s="422" t="s">
        <v>219</v>
      </c>
      <c r="F12" s="431">
        <v>0</v>
      </c>
      <c r="G12" s="421">
        <v>0</v>
      </c>
      <c r="H12" s="421">
        <v>0</v>
      </c>
      <c r="I12" s="421">
        <v>0</v>
      </c>
      <c r="J12" s="421">
        <v>0</v>
      </c>
      <c r="K12" s="428">
        <v>0</v>
      </c>
      <c r="L12" s="41"/>
    </row>
    <row r="13" spans="1:13" ht="22.5" customHeight="1" thickBot="1">
      <c r="A13" s="59" t="s">
        <v>174</v>
      </c>
      <c r="B13" s="281">
        <f>SUM(B5:B12)</f>
        <v>3052210.13</v>
      </c>
      <c r="C13" s="281">
        <f>SUM(C5:C12)</f>
        <v>262956.68</v>
      </c>
      <c r="D13" s="281">
        <f>SUM(D5:D12)</f>
        <v>53272</v>
      </c>
      <c r="E13" s="423">
        <f>SUM(E5:E12)</f>
        <v>0</v>
      </c>
      <c r="F13" s="432">
        <f aca="true" t="shared" si="0" ref="F13:K13">SUM(F5:F12)</f>
        <v>527394.58</v>
      </c>
      <c r="G13" s="425">
        <f t="shared" si="0"/>
        <v>408224.27</v>
      </c>
      <c r="H13" s="425">
        <f t="shared" si="0"/>
        <v>70394.45999999999</v>
      </c>
      <c r="I13" s="425">
        <f t="shared" si="0"/>
        <v>453189.53</v>
      </c>
      <c r="J13" s="424">
        <f t="shared" si="0"/>
        <v>370934.88</v>
      </c>
      <c r="K13" s="444">
        <f t="shared" si="0"/>
        <v>1202565.65</v>
      </c>
      <c r="L13" s="447" t="s">
        <v>0</v>
      </c>
      <c r="M13" s="448">
        <f>SUM(B13:L13)</f>
        <v>6401142.18</v>
      </c>
    </row>
    <row r="14" spans="2:13" ht="21" customHeight="1">
      <c r="B14" s="282"/>
      <c r="C14" s="282" t="s">
        <v>103</v>
      </c>
      <c r="D14" s="282"/>
      <c r="E14" s="282"/>
      <c r="F14" s="282"/>
      <c r="G14" s="167"/>
      <c r="H14" s="54"/>
      <c r="I14" s="54"/>
      <c r="J14" s="54"/>
      <c r="K14" s="54"/>
      <c r="L14" s="446"/>
      <c r="M14" s="446"/>
    </row>
    <row r="15" spans="2:13" ht="21" customHeight="1" thickBot="1">
      <c r="B15" s="282"/>
      <c r="C15" s="282"/>
      <c r="D15" s="282"/>
      <c r="E15" s="282"/>
      <c r="F15" s="282"/>
      <c r="G15" s="167"/>
      <c r="H15" s="54"/>
      <c r="I15" s="54"/>
      <c r="J15" s="54"/>
      <c r="K15" s="54"/>
      <c r="L15" s="446"/>
      <c r="M15" s="446"/>
    </row>
    <row r="16" spans="1:13" ht="39.75" customHeight="1" thickBot="1">
      <c r="A16" s="60" t="s">
        <v>175</v>
      </c>
      <c r="B16" s="283">
        <v>10962.99</v>
      </c>
      <c r="C16" s="284" t="s">
        <v>219</v>
      </c>
      <c r="D16" s="284">
        <v>1906.5</v>
      </c>
      <c r="E16" s="284" t="s">
        <v>219</v>
      </c>
      <c r="F16" s="284" t="s">
        <v>219</v>
      </c>
      <c r="G16" s="67" t="s">
        <v>219</v>
      </c>
      <c r="H16" s="67" t="s">
        <v>219</v>
      </c>
      <c r="I16" s="67" t="s">
        <v>219</v>
      </c>
      <c r="J16" s="67" t="s">
        <v>219</v>
      </c>
      <c r="K16" s="445" t="s">
        <v>219</v>
      </c>
      <c r="L16" s="447" t="s">
        <v>0</v>
      </c>
      <c r="M16" s="448">
        <f>SUM(B16:K16)</f>
        <v>12869.49</v>
      </c>
    </row>
    <row r="17" spans="4:12" ht="38.25">
      <c r="D17" s="285" t="s">
        <v>546</v>
      </c>
      <c r="F17" s="286"/>
      <c r="J17" s="75"/>
      <c r="L17" s="41"/>
    </row>
    <row r="18" ht="12.75">
      <c r="M18" s="480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scale="57" r:id="rId1"/>
  <colBreaks count="1" manualBreakCount="1">
    <brk id="13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7.8515625" style="0" customWidth="1"/>
    <col min="2" max="2" width="19.140625" style="0" customWidth="1"/>
    <col min="3" max="3" width="11.57421875" style="0" customWidth="1"/>
    <col min="4" max="4" width="87.421875" style="0" customWidth="1"/>
    <col min="5" max="5" width="12.140625" style="0" customWidth="1"/>
    <col min="6" max="6" width="15.140625" style="18" customWidth="1"/>
  </cols>
  <sheetData>
    <row r="1" ht="12.75">
      <c r="A1" s="18" t="s">
        <v>692</v>
      </c>
    </row>
    <row r="3" spans="1:6" ht="27.75" customHeight="1">
      <c r="A3" s="438" t="s">
        <v>457</v>
      </c>
      <c r="B3" s="438" t="s">
        <v>458</v>
      </c>
      <c r="C3" s="163" t="s">
        <v>459</v>
      </c>
      <c r="D3" s="438" t="s">
        <v>460</v>
      </c>
      <c r="E3" s="163" t="s">
        <v>461</v>
      </c>
      <c r="F3" s="439" t="s">
        <v>462</v>
      </c>
    </row>
    <row r="4" spans="1:6" ht="27.75" customHeight="1">
      <c r="A4" s="440" t="s">
        <v>170</v>
      </c>
      <c r="B4" s="440" t="s">
        <v>464</v>
      </c>
      <c r="C4" s="162">
        <v>43231</v>
      </c>
      <c r="D4" s="440" t="s">
        <v>466</v>
      </c>
      <c r="E4" s="162">
        <v>43333</v>
      </c>
      <c r="F4" s="441">
        <v>861.09</v>
      </c>
    </row>
    <row r="5" spans="1:6" ht="27.75" customHeight="1">
      <c r="A5" s="442" t="s">
        <v>180</v>
      </c>
      <c r="B5" s="442" t="s">
        <v>463</v>
      </c>
      <c r="C5" s="162">
        <v>43278</v>
      </c>
      <c r="D5" s="442" t="s">
        <v>690</v>
      </c>
      <c r="E5" s="162"/>
      <c r="F5" s="441">
        <v>511.28</v>
      </c>
    </row>
    <row r="6" spans="1:6" ht="27.75" customHeight="1">
      <c r="A6" s="442" t="s">
        <v>180</v>
      </c>
      <c r="B6" s="442" t="s">
        <v>691</v>
      </c>
      <c r="C6" s="162">
        <v>43316</v>
      </c>
      <c r="D6" s="442" t="s">
        <v>690</v>
      </c>
      <c r="E6" s="162"/>
      <c r="F6" s="441">
        <v>1500</v>
      </c>
    </row>
    <row r="7" spans="1:6" ht="27.75" customHeight="1">
      <c r="A7" s="442" t="s">
        <v>180</v>
      </c>
      <c r="B7" s="442" t="s">
        <v>691</v>
      </c>
      <c r="C7" s="162">
        <v>43379</v>
      </c>
      <c r="D7" s="442" t="s">
        <v>690</v>
      </c>
      <c r="E7" s="162"/>
      <c r="F7" s="441">
        <v>3929.95</v>
      </c>
    </row>
    <row r="8" spans="1:6" ht="27.75" customHeight="1">
      <c r="A8" s="442" t="s">
        <v>180</v>
      </c>
      <c r="B8" s="442" t="s">
        <v>691</v>
      </c>
      <c r="C8" s="162">
        <v>43412</v>
      </c>
      <c r="D8" s="442" t="s">
        <v>690</v>
      </c>
      <c r="E8" s="162"/>
      <c r="F8" s="441">
        <v>1706.16</v>
      </c>
    </row>
    <row r="9" spans="1:6" ht="27.75" customHeight="1">
      <c r="A9" s="440" t="s">
        <v>161</v>
      </c>
      <c r="B9" s="440" t="s">
        <v>464</v>
      </c>
      <c r="C9" s="162">
        <v>43535</v>
      </c>
      <c r="D9" s="440" t="s">
        <v>467</v>
      </c>
      <c r="E9" s="162">
        <v>43578</v>
      </c>
      <c r="F9" s="441">
        <v>922.5</v>
      </c>
    </row>
    <row r="10" spans="1:6" ht="27.75" customHeight="1">
      <c r="A10" s="440" t="s">
        <v>161</v>
      </c>
      <c r="B10" s="440" t="s">
        <v>464</v>
      </c>
      <c r="C10" s="162">
        <v>43535</v>
      </c>
      <c r="D10" s="440" t="s">
        <v>468</v>
      </c>
      <c r="E10" s="162">
        <v>43656</v>
      </c>
      <c r="F10" s="441">
        <v>578.1</v>
      </c>
    </row>
    <row r="11" spans="1:6" ht="27.75" customHeight="1">
      <c r="A11" s="440" t="s">
        <v>170</v>
      </c>
      <c r="B11" s="440" t="s">
        <v>469</v>
      </c>
      <c r="C11" s="162">
        <v>43535</v>
      </c>
      <c r="D11" s="440" t="s">
        <v>470</v>
      </c>
      <c r="E11" s="162">
        <v>43892</v>
      </c>
      <c r="F11" s="441">
        <v>440</v>
      </c>
    </row>
    <row r="12" spans="1:6" ht="27.75" customHeight="1">
      <c r="A12" s="440" t="s">
        <v>161</v>
      </c>
      <c r="B12" s="440" t="s">
        <v>465</v>
      </c>
      <c r="C12" s="162">
        <v>43535</v>
      </c>
      <c r="D12" s="440" t="s">
        <v>471</v>
      </c>
      <c r="E12" s="162">
        <v>43593</v>
      </c>
      <c r="F12" s="441">
        <v>300</v>
      </c>
    </row>
    <row r="13" spans="1:6" ht="27.75" customHeight="1">
      <c r="A13" s="440" t="s">
        <v>161</v>
      </c>
      <c r="B13" s="440" t="s">
        <v>465</v>
      </c>
      <c r="C13" s="162">
        <v>43535</v>
      </c>
      <c r="D13" s="440" t="s">
        <v>472</v>
      </c>
      <c r="E13" s="162">
        <v>43573</v>
      </c>
      <c r="F13" s="441">
        <v>799.5</v>
      </c>
    </row>
    <row r="14" spans="1:6" ht="27.75" customHeight="1">
      <c r="A14" s="440" t="s">
        <v>161</v>
      </c>
      <c r="B14" s="440" t="s">
        <v>465</v>
      </c>
      <c r="C14" s="162">
        <v>43535</v>
      </c>
      <c r="D14" s="440" t="s">
        <v>472</v>
      </c>
      <c r="E14" s="162">
        <v>43635</v>
      </c>
      <c r="F14" s="441">
        <v>1156.2</v>
      </c>
    </row>
    <row r="15" spans="1:6" ht="27.75" customHeight="1">
      <c r="A15" s="440" t="s">
        <v>161</v>
      </c>
      <c r="B15" s="440" t="s">
        <v>465</v>
      </c>
      <c r="C15" s="162">
        <v>43535</v>
      </c>
      <c r="D15" s="440" t="s">
        <v>472</v>
      </c>
      <c r="E15" s="162">
        <v>43598</v>
      </c>
      <c r="F15" s="441">
        <v>1020.9</v>
      </c>
    </row>
    <row r="16" spans="1:6" ht="30">
      <c r="A16" s="440" t="s">
        <v>161</v>
      </c>
      <c r="B16" s="440" t="s">
        <v>465</v>
      </c>
      <c r="C16" s="162">
        <v>43535</v>
      </c>
      <c r="D16" s="440" t="s">
        <v>473</v>
      </c>
      <c r="E16" s="162">
        <v>43574</v>
      </c>
      <c r="F16" s="441">
        <v>787.2</v>
      </c>
    </row>
    <row r="17" spans="1:6" ht="27.75" customHeight="1">
      <c r="A17" s="440" t="s">
        <v>161</v>
      </c>
      <c r="B17" s="440" t="s">
        <v>465</v>
      </c>
      <c r="C17" s="162">
        <v>43535</v>
      </c>
      <c r="D17" s="440" t="s">
        <v>472</v>
      </c>
      <c r="E17" s="162">
        <v>43573</v>
      </c>
      <c r="F17" s="441">
        <v>332.1</v>
      </c>
    </row>
    <row r="18" spans="1:6" ht="27.75" customHeight="1">
      <c r="A18" s="440" t="s">
        <v>161</v>
      </c>
      <c r="B18" s="440" t="s">
        <v>465</v>
      </c>
      <c r="C18" s="162">
        <v>43535</v>
      </c>
      <c r="D18" s="440" t="s">
        <v>474</v>
      </c>
      <c r="E18" s="162">
        <v>43635</v>
      </c>
      <c r="F18" s="441">
        <v>959.4</v>
      </c>
    </row>
    <row r="19" spans="1:6" ht="27.75" customHeight="1">
      <c r="A19" s="440" t="s">
        <v>161</v>
      </c>
      <c r="B19" s="440" t="s">
        <v>465</v>
      </c>
      <c r="C19" s="162">
        <v>43535</v>
      </c>
      <c r="D19" s="440" t="s">
        <v>475</v>
      </c>
      <c r="E19" s="162">
        <v>43573</v>
      </c>
      <c r="F19" s="441">
        <v>1054.88</v>
      </c>
    </row>
    <row r="20" spans="1:6" ht="27.75" customHeight="1">
      <c r="A20" s="440" t="s">
        <v>161</v>
      </c>
      <c r="B20" s="440" t="s">
        <v>465</v>
      </c>
      <c r="C20" s="162">
        <v>43535</v>
      </c>
      <c r="D20" s="440" t="s">
        <v>490</v>
      </c>
      <c r="E20" s="162">
        <v>43845</v>
      </c>
      <c r="F20" s="441">
        <v>7539.9</v>
      </c>
    </row>
    <row r="21" spans="1:6" ht="27.75" customHeight="1">
      <c r="A21" s="440" t="s">
        <v>161</v>
      </c>
      <c r="B21" s="440" t="s">
        <v>465</v>
      </c>
      <c r="C21" s="162">
        <v>43535</v>
      </c>
      <c r="D21" s="440" t="s">
        <v>476</v>
      </c>
      <c r="E21" s="162">
        <v>43594</v>
      </c>
      <c r="F21" s="441">
        <v>762.6</v>
      </c>
    </row>
    <row r="22" spans="1:6" ht="27.75" customHeight="1">
      <c r="A22" s="440" t="s">
        <v>161</v>
      </c>
      <c r="B22" s="440" t="s">
        <v>465</v>
      </c>
      <c r="C22" s="162">
        <v>43535</v>
      </c>
      <c r="D22" s="440" t="s">
        <v>477</v>
      </c>
      <c r="E22" s="162">
        <v>43635</v>
      </c>
      <c r="F22" s="441">
        <v>307.5</v>
      </c>
    </row>
    <row r="23" spans="1:6" ht="27.75" customHeight="1">
      <c r="A23" s="440" t="s">
        <v>161</v>
      </c>
      <c r="B23" s="440" t="s">
        <v>465</v>
      </c>
      <c r="C23" s="162">
        <v>43535</v>
      </c>
      <c r="D23" s="440" t="s">
        <v>472</v>
      </c>
      <c r="E23" s="162">
        <v>43573</v>
      </c>
      <c r="F23" s="441">
        <v>196.8</v>
      </c>
    </row>
    <row r="24" spans="1:6" ht="27.75" customHeight="1">
      <c r="A24" s="440" t="s">
        <v>161</v>
      </c>
      <c r="B24" s="440" t="s">
        <v>465</v>
      </c>
      <c r="C24" s="162">
        <v>43535</v>
      </c>
      <c r="D24" s="440" t="s">
        <v>472</v>
      </c>
      <c r="E24" s="162">
        <v>43797</v>
      </c>
      <c r="F24" s="441">
        <v>2549.8</v>
      </c>
    </row>
    <row r="25" spans="1:6" ht="27.75" customHeight="1">
      <c r="A25" s="440" t="s">
        <v>161</v>
      </c>
      <c r="B25" s="440" t="s">
        <v>465</v>
      </c>
      <c r="C25" s="162">
        <v>43535</v>
      </c>
      <c r="D25" s="440" t="s">
        <v>478</v>
      </c>
      <c r="E25" s="162">
        <v>43797</v>
      </c>
      <c r="F25" s="441">
        <v>5651.9</v>
      </c>
    </row>
    <row r="26" spans="1:6" ht="27.75" customHeight="1">
      <c r="A26" s="440" t="s">
        <v>161</v>
      </c>
      <c r="B26" s="440" t="s">
        <v>465</v>
      </c>
      <c r="C26" s="162">
        <v>43535</v>
      </c>
      <c r="D26" s="440" t="s">
        <v>472</v>
      </c>
      <c r="E26" s="162">
        <v>43593</v>
      </c>
      <c r="F26" s="441">
        <v>1063.37</v>
      </c>
    </row>
    <row r="27" spans="1:6" ht="27.75" customHeight="1">
      <c r="A27" s="440" t="s">
        <v>161</v>
      </c>
      <c r="B27" s="440" t="s">
        <v>465</v>
      </c>
      <c r="C27" s="162">
        <v>43535</v>
      </c>
      <c r="D27" s="440" t="s">
        <v>479</v>
      </c>
      <c r="E27" s="162">
        <v>43662</v>
      </c>
      <c r="F27" s="441">
        <v>10719.86</v>
      </c>
    </row>
    <row r="28" spans="1:6" ht="27.75" customHeight="1">
      <c r="A28" s="440" t="s">
        <v>166</v>
      </c>
      <c r="B28" s="440" t="s">
        <v>465</v>
      </c>
      <c r="C28" s="162">
        <v>43535</v>
      </c>
      <c r="D28" s="440" t="s">
        <v>480</v>
      </c>
      <c r="E28" s="162">
        <v>43601</v>
      </c>
      <c r="F28" s="441">
        <v>3971.42</v>
      </c>
    </row>
    <row r="29" spans="1:6" ht="27.75" customHeight="1">
      <c r="A29" s="440" t="s">
        <v>165</v>
      </c>
      <c r="B29" s="440" t="s">
        <v>465</v>
      </c>
      <c r="C29" s="162">
        <v>43535</v>
      </c>
      <c r="D29" s="440" t="s">
        <v>481</v>
      </c>
      <c r="E29" s="162">
        <v>43567</v>
      </c>
      <c r="F29" s="441">
        <v>24615</v>
      </c>
    </row>
    <row r="30" spans="1:6" ht="27.75" customHeight="1">
      <c r="A30" s="440" t="s">
        <v>169</v>
      </c>
      <c r="B30" s="440" t="s">
        <v>464</v>
      </c>
      <c r="C30" s="162">
        <v>43558</v>
      </c>
      <c r="D30" s="440" t="s">
        <v>482</v>
      </c>
      <c r="E30" s="162">
        <v>43581</v>
      </c>
      <c r="F30" s="441">
        <v>361.62</v>
      </c>
    </row>
    <row r="31" spans="1:6" ht="27.75" customHeight="1">
      <c r="A31" s="440" t="s">
        <v>161</v>
      </c>
      <c r="B31" s="440" t="s">
        <v>463</v>
      </c>
      <c r="C31" s="162">
        <v>43692</v>
      </c>
      <c r="D31" s="440" t="s">
        <v>483</v>
      </c>
      <c r="E31" s="162">
        <v>43727</v>
      </c>
      <c r="F31" s="441">
        <v>408</v>
      </c>
    </row>
    <row r="32" spans="1:6" ht="27.75" customHeight="1">
      <c r="A32" s="440" t="s">
        <v>166</v>
      </c>
      <c r="B32" s="440" t="s">
        <v>465</v>
      </c>
      <c r="C32" s="162">
        <v>43738</v>
      </c>
      <c r="D32" s="440" t="s">
        <v>484</v>
      </c>
      <c r="E32" s="162">
        <v>43749</v>
      </c>
      <c r="F32" s="441">
        <v>2035</v>
      </c>
    </row>
    <row r="33" spans="1:6" ht="27.75" customHeight="1">
      <c r="A33" s="440" t="s">
        <v>161</v>
      </c>
      <c r="B33" s="440" t="s">
        <v>465</v>
      </c>
      <c r="C33" s="162">
        <v>43739</v>
      </c>
      <c r="D33" s="440" t="s">
        <v>485</v>
      </c>
      <c r="E33" s="162">
        <v>43759</v>
      </c>
      <c r="F33" s="441">
        <v>765.05</v>
      </c>
    </row>
    <row r="34" spans="1:6" ht="27.75" customHeight="1">
      <c r="A34" s="440" t="s">
        <v>161</v>
      </c>
      <c r="B34" s="440" t="s">
        <v>465</v>
      </c>
      <c r="C34" s="162">
        <v>43743</v>
      </c>
      <c r="D34" s="440" t="s">
        <v>486</v>
      </c>
      <c r="E34" s="162">
        <v>43802</v>
      </c>
      <c r="F34" s="441">
        <v>2787</v>
      </c>
    </row>
    <row r="35" spans="1:6" ht="30">
      <c r="A35" s="440" t="s">
        <v>161</v>
      </c>
      <c r="B35" s="440" t="s">
        <v>465</v>
      </c>
      <c r="C35" s="162">
        <v>43809</v>
      </c>
      <c r="D35" s="440" t="s">
        <v>487</v>
      </c>
      <c r="E35" s="162">
        <v>43832</v>
      </c>
      <c r="F35" s="441">
        <v>738</v>
      </c>
    </row>
    <row r="36" spans="1:6" ht="30">
      <c r="A36" s="440" t="s">
        <v>165</v>
      </c>
      <c r="B36" s="440" t="s">
        <v>465</v>
      </c>
      <c r="C36" s="162">
        <v>43871</v>
      </c>
      <c r="D36" s="440" t="s">
        <v>488</v>
      </c>
      <c r="E36" s="162">
        <v>43889</v>
      </c>
      <c r="F36" s="441">
        <v>10701</v>
      </c>
    </row>
    <row r="37" spans="1:6" ht="15">
      <c r="A37" s="440" t="s">
        <v>161</v>
      </c>
      <c r="B37" s="440" t="s">
        <v>464</v>
      </c>
      <c r="C37" s="162">
        <v>43900</v>
      </c>
      <c r="D37" s="440" t="s">
        <v>489</v>
      </c>
      <c r="E37" s="162">
        <v>43914</v>
      </c>
      <c r="F37" s="441">
        <v>723.4</v>
      </c>
    </row>
    <row r="38" spans="1:6" ht="15">
      <c r="A38" s="161"/>
      <c r="B38" s="161"/>
      <c r="C38" s="161"/>
      <c r="D38" s="161"/>
      <c r="E38" s="164" t="s">
        <v>0</v>
      </c>
      <c r="F38" s="443">
        <f>SUM(F4:F37)</f>
        <v>92756.48</v>
      </c>
    </row>
  </sheetData>
  <sheetProtection/>
  <printOptions/>
  <pageMargins left="0.7" right="0.7" top="0.75" bottom="0.75" header="0.3" footer="0.3"/>
  <pageSetup horizontalDpi="300" verticalDpi="3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.140625" style="7" customWidth="1"/>
    <col min="2" max="2" width="30.57421875" style="0" customWidth="1"/>
    <col min="3" max="3" width="38.7109375" style="0" customWidth="1"/>
  </cols>
  <sheetData>
    <row r="1" spans="1:3" ht="12.75">
      <c r="A1" s="483" t="s">
        <v>561</v>
      </c>
      <c r="B1" s="483"/>
      <c r="C1" s="483"/>
    </row>
    <row r="3" spans="1:4" ht="79.5" customHeight="1">
      <c r="A3" s="563" t="s">
        <v>554</v>
      </c>
      <c r="B3" s="563"/>
      <c r="C3" s="563"/>
      <c r="D3" s="174"/>
    </row>
    <row r="4" spans="1:4" ht="12.75">
      <c r="A4" s="85"/>
      <c r="B4" s="174"/>
      <c r="C4" s="174"/>
      <c r="D4" s="174"/>
    </row>
    <row r="5" spans="1:4" ht="25.5">
      <c r="A5" s="175" t="s">
        <v>9</v>
      </c>
      <c r="B5" s="175" t="s">
        <v>555</v>
      </c>
      <c r="C5" s="176" t="s">
        <v>556</v>
      </c>
      <c r="D5" s="174"/>
    </row>
    <row r="6" spans="1:4" ht="12.75">
      <c r="A6" s="564" t="s">
        <v>547</v>
      </c>
      <c r="B6" s="565"/>
      <c r="C6" s="566"/>
      <c r="D6" s="174"/>
    </row>
    <row r="7" spans="1:4" ht="12.75">
      <c r="A7" s="176">
        <v>1</v>
      </c>
      <c r="B7" s="177" t="s">
        <v>559</v>
      </c>
      <c r="C7" s="176" t="s">
        <v>560</v>
      </c>
      <c r="D7" s="174"/>
    </row>
    <row r="8" spans="1:4" ht="12.75">
      <c r="A8" s="176">
        <v>2</v>
      </c>
      <c r="B8" s="177" t="s">
        <v>303</v>
      </c>
      <c r="C8" s="176" t="s">
        <v>560</v>
      </c>
      <c r="D8" s="174"/>
    </row>
    <row r="9" spans="1:4" ht="12.75">
      <c r="A9" s="567" t="s">
        <v>164</v>
      </c>
      <c r="B9" s="568"/>
      <c r="C9" s="569"/>
      <c r="D9" s="174"/>
    </row>
    <row r="10" spans="1:4" ht="12.75">
      <c r="A10" s="176">
        <v>1</v>
      </c>
      <c r="B10" s="177" t="s">
        <v>557</v>
      </c>
      <c r="C10" s="176" t="s">
        <v>558</v>
      </c>
      <c r="D10" s="174"/>
    </row>
  </sheetData>
  <sheetProtection/>
  <mergeCells count="4">
    <mergeCell ref="A3:C3"/>
    <mergeCell ref="A6:C6"/>
    <mergeCell ref="A9:C9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PC</cp:lastModifiedBy>
  <cp:lastPrinted>2020-08-31T13:38:48Z</cp:lastPrinted>
  <dcterms:created xsi:type="dcterms:W3CDTF">2004-04-21T13:58:08Z</dcterms:created>
  <dcterms:modified xsi:type="dcterms:W3CDTF">2020-10-01T06:03:51Z</dcterms:modified>
  <cp:category/>
  <cp:version/>
  <cp:contentType/>
  <cp:contentStatus/>
</cp:coreProperties>
</file>